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890" activeTab="0"/>
  </bookViews>
  <sheets>
    <sheet name="住所変更" sheetId="1" r:id="rId1"/>
    <sheet name="記入方法" sheetId="2" r:id="rId2"/>
  </sheets>
  <definedNames>
    <definedName name="_xlfn.IFERROR" hidden="1">#NAME?</definedName>
  </definedNames>
  <calcPr fullCalcOnLoad="1"/>
</workbook>
</file>

<file path=xl/sharedStrings.xml><?xml version="1.0" encoding="utf-8"?>
<sst xmlns="http://schemas.openxmlformats.org/spreadsheetml/2006/main" count="66" uniqueCount="45">
  <si>
    <t>番　　　号</t>
  </si>
  <si>
    <t>一般社団法人太陽光発電協会　代表理事　殿</t>
  </si>
  <si>
    <t>（○×県　　市　　　番地）</t>
  </si>
  <si>
    <t>申請者</t>
  </si>
  <si>
    <t>（○×株式会社）</t>
  </si>
  <si>
    <t>（○×太郎）</t>
  </si>
  <si>
    <t>印</t>
  </si>
  <si>
    <t>記</t>
  </si>
  <si>
    <t>（○×発電事業）</t>
  </si>
  <si>
    <t>（交付決定番号：</t>
  </si>
  <si>
    <t>）</t>
  </si>
  <si>
    <t>１．補助事業の名称</t>
  </si>
  <si>
    <t>代表者等名　</t>
  </si>
  <si>
    <t>住　　所　</t>
  </si>
  <si>
    <t>J+８桁の交付決定番号</t>
  </si>
  <si>
    <t>名　　称　</t>
  </si>
  <si>
    <t>２．変更の内容</t>
  </si>
  <si>
    <t>３．変更の理由</t>
  </si>
  <si>
    <t>記載例：人事異動のため。</t>
  </si>
  <si>
    <t>　郵便番号</t>
  </si>
  <si>
    <t>　住所</t>
  </si>
  <si>
    <t>　氏名（フリガナ）</t>
  </si>
  <si>
    <t>　所属部署名</t>
  </si>
  <si>
    <t>　電子メール</t>
  </si>
  <si>
    <t>　電話番号</t>
  </si>
  <si>
    <t>　FAX</t>
  </si>
  <si>
    <t>（１－１）旧担当者連絡先１</t>
  </si>
  <si>
    <t>（１－２）新担当者連絡先１</t>
  </si>
  <si>
    <t>（２－１）旧担当者連絡先２</t>
  </si>
  <si>
    <t>（２－２）新担当者連絡先２</t>
  </si>
  <si>
    <t>担当者連絡先変更報告書</t>
  </si>
  <si>
    <t>※このファイルは補助金の種類や交付要綱、交付規程、実施細則の条項を自動的に判別します。</t>
  </si>
  <si>
    <t>１．すべての緑色のセルを埋めてください。</t>
  </si>
  <si>
    <t>自動判別が行われますので、空欄があると正しく判別できません。</t>
  </si>
  <si>
    <t>２．記入のヒント</t>
  </si>
  <si>
    <t>　①日付の欄は、和暦で記載ください。</t>
  </si>
  <si>
    <t>　③補助事業の名称は、交付決定通知書の名称を変えずに記入してください。</t>
  </si>
  <si>
    <t>　④交付決定番号は、交付決定通知書のJ２で始まる番号を記載ください。例：J26510001</t>
  </si>
  <si>
    <t>　⑤交付決定日とJPRで始まる文書番号は、交付決定通知書を確認ください。</t>
  </si>
  <si>
    <t>その他、（）等の注意書きは削除してください。</t>
  </si>
  <si>
    <t>記入方法</t>
  </si>
  <si>
    <t>　②補助金を連名で申請した場合は申請者の欄の下の２社目を埋めてください。</t>
  </si>
  <si>
    <t>交付決定日：</t>
  </si>
  <si>
    <t>交付決定文書番号：</t>
  </si>
  <si>
    <t>令和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</si>
</sst>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name val="Calibri"/>
      <family val="3"/>
    </font>
    <font>
      <sz val="11"/>
      <color theme="0"/>
      <name val="ＭＳ Ｐゴシック"/>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lignment/>
      <protection/>
    </xf>
    <xf numFmtId="0" fontId="38" fillId="32" borderId="0" applyNumberFormat="0" applyBorder="0" applyAlignment="0" applyProtection="0"/>
  </cellStyleXfs>
  <cellXfs count="32">
    <xf numFmtId="0" fontId="0" fillId="0" borderId="0" xfId="0" applyFont="1" applyAlignment="1">
      <alignment vertical="center"/>
    </xf>
    <xf numFmtId="0" fontId="3" fillId="0" borderId="0" xfId="60">
      <alignment/>
      <protection/>
    </xf>
    <xf numFmtId="0" fontId="4" fillId="0" borderId="0" xfId="60" applyFont="1" applyAlignment="1">
      <alignment horizontal="center"/>
      <protection/>
    </xf>
    <xf numFmtId="0" fontId="3" fillId="0" borderId="0" xfId="60" applyAlignment="1">
      <alignment horizontal="center"/>
      <protection/>
    </xf>
    <xf numFmtId="0" fontId="3" fillId="0" borderId="0" xfId="60" applyFill="1" applyAlignment="1">
      <alignment horizontal="center"/>
      <protection/>
    </xf>
    <xf numFmtId="0" fontId="3" fillId="0" borderId="0" xfId="60" applyFill="1">
      <alignment/>
      <protection/>
    </xf>
    <xf numFmtId="0" fontId="3" fillId="0" borderId="0" xfId="60" applyFill="1" applyAlignment="1">
      <alignment horizontal="right"/>
      <protection/>
    </xf>
    <xf numFmtId="0" fontId="39" fillId="0" borderId="0" xfId="60" applyFont="1" applyAlignment="1" applyProtection="1">
      <alignment horizontal="right" vertical="center"/>
      <protection locked="0"/>
    </xf>
    <xf numFmtId="0" fontId="39" fillId="0" borderId="0" xfId="60" applyFont="1" applyAlignment="1">
      <alignment horizontal="right"/>
      <protection/>
    </xf>
    <xf numFmtId="0" fontId="39" fillId="0" borderId="0" xfId="60" applyFont="1">
      <alignment/>
      <protection/>
    </xf>
    <xf numFmtId="0" fontId="40" fillId="0" borderId="0" xfId="60" applyFont="1" applyFill="1" applyAlignment="1" applyProtection="1">
      <alignment horizontal="right"/>
      <protection hidden="1"/>
    </xf>
    <xf numFmtId="0" fontId="3" fillId="0" borderId="0" xfId="60" applyFill="1" applyAlignment="1" applyProtection="1">
      <alignment horizontal="center"/>
      <protection/>
    </xf>
    <xf numFmtId="0" fontId="3" fillId="0" borderId="0" xfId="60" applyFill="1" applyAlignment="1" applyProtection="1">
      <alignment horizontal="right"/>
      <protection/>
    </xf>
    <xf numFmtId="0" fontId="5" fillId="0" borderId="0" xfId="60" applyFont="1">
      <alignment/>
      <protection/>
    </xf>
    <xf numFmtId="0" fontId="5" fillId="0" borderId="0" xfId="60" applyFont="1" applyFill="1" applyAlignment="1" applyProtection="1">
      <alignment horizontal="right"/>
      <protection/>
    </xf>
    <xf numFmtId="0" fontId="5" fillId="0" borderId="0" xfId="60" applyFont="1" applyFill="1" applyAlignment="1" applyProtection="1">
      <alignment/>
      <protection/>
    </xf>
    <xf numFmtId="0" fontId="3" fillId="0" borderId="0" xfId="60" applyFill="1" applyAlignment="1" applyProtection="1">
      <alignment horizontal="center"/>
      <protection locked="0"/>
    </xf>
    <xf numFmtId="0" fontId="3" fillId="0" borderId="0" xfId="60" applyFill="1" applyAlignment="1" applyProtection="1">
      <alignment horizontal="left" vertical="top"/>
      <protection/>
    </xf>
    <xf numFmtId="0" fontId="3" fillId="0" borderId="0" xfId="60" applyAlignment="1">
      <alignment horizontal="right"/>
      <protection/>
    </xf>
    <xf numFmtId="0" fontId="3" fillId="0" borderId="0" xfId="60" applyAlignment="1">
      <alignment horizontal="right" vertical="center"/>
      <protection/>
    </xf>
    <xf numFmtId="0" fontId="41" fillId="0" borderId="0" xfId="60" applyFont="1">
      <alignment/>
      <protection/>
    </xf>
    <xf numFmtId="0" fontId="3" fillId="0" borderId="0" xfId="60" applyFill="1" applyAlignment="1" applyProtection="1">
      <alignment horizontal="center" vertical="top" wrapText="1"/>
      <protection/>
    </xf>
    <xf numFmtId="0" fontId="3" fillId="0" borderId="0" xfId="60" applyFill="1" applyProtection="1">
      <alignment/>
      <protection/>
    </xf>
    <xf numFmtId="0" fontId="3" fillId="33" borderId="0" xfId="60" applyFill="1" applyAlignment="1" applyProtection="1">
      <alignment horizontal="left" vertical="top" wrapText="1"/>
      <protection locked="0"/>
    </xf>
    <xf numFmtId="0" fontId="3" fillId="0" borderId="0" xfId="60" applyFill="1" applyAlignment="1" applyProtection="1">
      <alignment horizontal="left"/>
      <protection locked="0"/>
    </xf>
    <xf numFmtId="0" fontId="3" fillId="0" borderId="0" xfId="60" applyFill="1" applyAlignment="1" applyProtection="1">
      <alignment horizontal="left"/>
      <protection/>
    </xf>
    <xf numFmtId="0" fontId="3" fillId="33" borderId="0" xfId="60" applyFill="1" applyAlignment="1" applyProtection="1">
      <alignment horizontal="left" wrapText="1"/>
      <protection locked="0"/>
    </xf>
    <xf numFmtId="0" fontId="3" fillId="0" borderId="0" xfId="60" applyAlignment="1">
      <alignment horizontal="left" vertical="top" wrapText="1"/>
      <protection/>
    </xf>
    <xf numFmtId="0" fontId="3" fillId="33" borderId="0" xfId="60" applyFill="1" applyAlignment="1" applyProtection="1">
      <alignment horizontal="left" vertical="top" shrinkToFit="1"/>
      <protection locked="0"/>
    </xf>
    <xf numFmtId="0" fontId="3" fillId="33" borderId="0" xfId="60" applyFill="1" applyAlignment="1" applyProtection="1">
      <alignment horizontal="center"/>
      <protection locked="0"/>
    </xf>
    <xf numFmtId="0" fontId="3" fillId="33" borderId="0" xfId="60" applyFill="1" applyAlignment="1" applyProtection="1">
      <alignment horizontal="left" vertical="top"/>
      <protection locked="0"/>
    </xf>
    <xf numFmtId="176" fontId="3" fillId="33" borderId="0" xfId="60" applyNumberFormat="1" applyFill="1" applyAlignment="1" applyProtection="1">
      <alignment horizontal="right"/>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1019175</xdr:colOff>
      <xdr:row>53</xdr:row>
      <xdr:rowOff>19050</xdr:rowOff>
    </xdr:from>
    <xdr:to>
      <xdr:col>9</xdr:col>
      <xdr:colOff>295275</xdr:colOff>
      <xdr:row>55</xdr:row>
      <xdr:rowOff>28575</xdr:rowOff>
    </xdr:to>
    <xdr:sp>
      <xdr:nvSpPr>
        <xdr:cNvPr id="1" name="正方形/長方形 1"/>
        <xdr:cNvSpPr>
          <a:spLocks/>
        </xdr:cNvSpPr>
      </xdr:nvSpPr>
      <xdr:spPr>
        <a:xfrm>
          <a:off x="5629275" y="11372850"/>
          <a:ext cx="304800" cy="352425"/>
        </a:xfrm>
        <a:prstGeom prst="rect">
          <a:avLst/>
        </a:prstGeom>
        <a:solidFill>
          <a:srgbClr val="FFFFFF"/>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0"/>
  <sheetViews>
    <sheetView tabSelected="1" zoomScalePageLayoutView="0" workbookViewId="0" topLeftCell="A1">
      <selection activeCell="L54" sqref="L54"/>
    </sheetView>
  </sheetViews>
  <sheetFormatPr defaultColWidth="9.140625" defaultRowHeight="15"/>
  <cols>
    <col min="1" max="1" width="2.28125" style="1" customWidth="1"/>
    <col min="2" max="2" width="11.28125" style="1" customWidth="1"/>
    <col min="3" max="3" width="9.28125" style="1" customWidth="1"/>
    <col min="4" max="4" width="8.140625" style="1" customWidth="1"/>
    <col min="5" max="5" width="7.421875" style="1" customWidth="1"/>
    <col min="6" max="6" width="11.00390625" style="1" customWidth="1"/>
    <col min="7" max="7" width="9.57421875" style="1" customWidth="1"/>
    <col min="8" max="8" width="10.140625" style="1" customWidth="1"/>
    <col min="9" max="9" width="15.421875" style="1" customWidth="1"/>
    <col min="10" max="10" width="4.57421875" style="1" customWidth="1"/>
    <col min="11" max="16384" width="9.00390625" style="1" customWidth="1"/>
  </cols>
  <sheetData>
    <row r="1" ht="13.5">
      <c r="J1" s="7" t="s">
        <v>0</v>
      </c>
    </row>
    <row r="2" spans="9:10" ht="13.5">
      <c r="I2" s="31" t="s">
        <v>44</v>
      </c>
      <c r="J2" s="31"/>
    </row>
    <row r="3" spans="2:9" ht="13.5">
      <c r="B3" s="1" t="s">
        <v>1</v>
      </c>
      <c r="I3" s="20"/>
    </row>
    <row r="4" ht="13.5">
      <c r="C4" s="1">
        <f>IF(I2&lt;42464,"(ＪＰＥＡ復興センター御中)","")</f>
      </c>
    </row>
    <row r="7" spans="7:10" ht="30" customHeight="1">
      <c r="G7" s="8" t="s">
        <v>13</v>
      </c>
      <c r="H7" s="26" t="s">
        <v>2</v>
      </c>
      <c r="I7" s="26"/>
      <c r="J7" s="26"/>
    </row>
    <row r="8" ht="13.5" customHeight="1"/>
    <row r="9" spans="6:10" ht="30" customHeight="1">
      <c r="F9" s="9" t="s">
        <v>3</v>
      </c>
      <c r="G9" s="8" t="s">
        <v>15</v>
      </c>
      <c r="H9" s="26" t="s">
        <v>4</v>
      </c>
      <c r="I9" s="26"/>
      <c r="J9" s="26"/>
    </row>
    <row r="10" ht="13.5" customHeight="1"/>
    <row r="11" spans="7:10" ht="30" customHeight="1">
      <c r="G11" s="8" t="s">
        <v>12</v>
      </c>
      <c r="H11" s="26" t="s">
        <v>5</v>
      </c>
      <c r="I11" s="26"/>
      <c r="J11" s="12" t="s">
        <v>6</v>
      </c>
    </row>
    <row r="14" spans="6:10" ht="30" customHeight="1">
      <c r="F14" s="13"/>
      <c r="G14" s="14">
        <f>IF(H14&gt;0,"住　　所　","")</f>
      </c>
      <c r="H14" s="26"/>
      <c r="I14" s="26"/>
      <c r="J14" s="26"/>
    </row>
    <row r="15" spans="6:7" ht="13.5" customHeight="1">
      <c r="F15" s="13"/>
      <c r="G15" s="13"/>
    </row>
    <row r="16" spans="6:10" ht="30" customHeight="1">
      <c r="F16" s="15">
        <f>IF(H16&gt;0,"申請者　","")</f>
      </c>
      <c r="G16" s="14">
        <f>IF(H16&gt;0,"名　　称　","")</f>
      </c>
      <c r="H16" s="26"/>
      <c r="I16" s="26"/>
      <c r="J16" s="26"/>
    </row>
    <row r="17" spans="6:7" ht="13.5" customHeight="1">
      <c r="F17" s="13"/>
      <c r="G17" s="13"/>
    </row>
    <row r="18" spans="6:10" ht="30" customHeight="1">
      <c r="F18" s="13"/>
      <c r="G18" s="14">
        <f>IF(H18&gt;0,"代表者等名　","")</f>
      </c>
      <c r="H18" s="26"/>
      <c r="I18" s="26"/>
      <c r="J18" s="12">
        <f>IF($H18&gt;0,"印","")</f>
      </c>
    </row>
    <row r="20" ht="14.25">
      <c r="F20" s="2"/>
    </row>
    <row r="21" ht="14.25">
      <c r="F21" s="2"/>
    </row>
    <row r="22" ht="13.5">
      <c r="F22" s="3" t="str">
        <f>"平成"&amp;IF(RIGHT(LEFT(J54,3),2)="23","２３",IF(RIGHT(LEFT(J54,3),2)="24","２４",IF(RIGHT(LEFT(J54,3),2)="25","２５",IF(RIGHT(LEFT(J54,3),2)="26","２６",IF(RIGHT(LEFT(J54,3),2)="27","２７")))))&amp;"年度再生可能エネルギー発電設備等導入促進"&amp;IF(VALUE(RIGHT(J54,4))&gt;5000,"復興支援補助金補助","支援対策")&amp;"事業"</f>
        <v>平成２６年度再生可能エネルギー発電設備等導入促進支援対策事業</v>
      </c>
    </row>
    <row r="23" ht="14.25">
      <c r="F23" s="2" t="s">
        <v>30</v>
      </c>
    </row>
    <row r="24" ht="14.25">
      <c r="F24" s="2"/>
    </row>
    <row r="26" spans="2:10" ht="43.5" customHeight="1">
      <c r="B26" s="27" t="str">
        <f>TEXT(E100,"ggge年m月d日")&amp;"付け第"&amp;I100&amp;"号をもって交付決定のあった補助金に係る補助事業について、下記の理由により補助事業者の担当者連絡先を変更しましたので報告します。"</f>
        <v>平成24年6月12日付け第ＪＰＲ12604号をもって交付決定のあった補助金に係る補助事業について、下記の理由により補助事業者の担当者連絡先を変更しましたので報告します。</v>
      </c>
      <c r="C26" s="27"/>
      <c r="D26" s="27"/>
      <c r="E26" s="27"/>
      <c r="F26" s="27"/>
      <c r="G26" s="27"/>
      <c r="H26" s="27"/>
      <c r="I26" s="27"/>
      <c r="J26" s="27"/>
    </row>
    <row r="51" ht="13.5">
      <c r="F51" s="3" t="s">
        <v>7</v>
      </c>
    </row>
    <row r="53" spans="1:10" ht="13.5">
      <c r="A53" s="1" t="s">
        <v>11</v>
      </c>
      <c r="E53" s="28" t="s">
        <v>8</v>
      </c>
      <c r="F53" s="28"/>
      <c r="G53" s="28"/>
      <c r="H53" s="28"/>
      <c r="I53" s="28"/>
      <c r="J53" s="28"/>
    </row>
    <row r="54" spans="5:10" ht="13.5">
      <c r="E54" s="1" t="s">
        <v>9</v>
      </c>
      <c r="G54" s="29" t="s">
        <v>14</v>
      </c>
      <c r="H54" s="29"/>
      <c r="I54" s="1" t="s">
        <v>10</v>
      </c>
      <c r="J54" s="10" t="str">
        <f>IF(G54="J+８桁の交付決定番号","J26310001",ASC(TRIM(G54)))</f>
        <v>J26310001</v>
      </c>
    </row>
    <row r="55" spans="7:10" ht="13.5">
      <c r="G55" s="11"/>
      <c r="H55" s="11"/>
      <c r="J55" s="10">
        <f>VALUE(RIGHT(J54,4))</f>
        <v>1</v>
      </c>
    </row>
    <row r="56" spans="7:10" ht="13.5">
      <c r="G56" s="11"/>
      <c r="H56" s="11"/>
      <c r="J56" s="10"/>
    </row>
    <row r="57" spans="1:8" ht="13.5">
      <c r="A57" s="1" t="s">
        <v>16</v>
      </c>
      <c r="G57" s="4"/>
      <c r="H57" s="4"/>
    </row>
    <row r="58" spans="2:8" ht="13.5">
      <c r="B58" s="1" t="s">
        <v>26</v>
      </c>
      <c r="G58" s="4"/>
      <c r="H58" s="4"/>
    </row>
    <row r="59" spans="2:9" ht="13.5">
      <c r="B59" s="1" t="s">
        <v>19</v>
      </c>
      <c r="C59" s="17"/>
      <c r="D59" s="30"/>
      <c r="E59" s="30"/>
      <c r="F59" s="17"/>
      <c r="G59" s="17"/>
      <c r="H59" s="17"/>
      <c r="I59" s="17"/>
    </row>
    <row r="60" spans="2:9" ht="13.5">
      <c r="B60" s="1" t="s">
        <v>20</v>
      </c>
      <c r="C60" s="17"/>
      <c r="D60" s="30"/>
      <c r="E60" s="30"/>
      <c r="F60" s="30"/>
      <c r="G60" s="30"/>
      <c r="H60" s="30"/>
      <c r="I60" s="30"/>
    </row>
    <row r="61" spans="2:9" ht="13.5">
      <c r="B61" s="1" t="s">
        <v>21</v>
      </c>
      <c r="C61" s="17"/>
      <c r="D61" s="30"/>
      <c r="E61" s="30"/>
      <c r="F61" s="30"/>
      <c r="G61" s="30"/>
      <c r="H61" s="30"/>
      <c r="I61" s="17"/>
    </row>
    <row r="62" spans="2:9" ht="13.5">
      <c r="B62" s="1" t="s">
        <v>22</v>
      </c>
      <c r="C62" s="17"/>
      <c r="D62" s="30"/>
      <c r="E62" s="30"/>
      <c r="F62" s="30"/>
      <c r="G62" s="30"/>
      <c r="H62" s="30"/>
      <c r="I62" s="30"/>
    </row>
    <row r="63" spans="2:9" ht="13.5">
      <c r="B63" s="1" t="s">
        <v>23</v>
      </c>
      <c r="C63" s="17"/>
      <c r="D63" s="30"/>
      <c r="E63" s="30"/>
      <c r="F63" s="30"/>
      <c r="G63" s="17"/>
      <c r="H63" s="17"/>
      <c r="I63" s="17"/>
    </row>
    <row r="64" spans="2:9" ht="13.5">
      <c r="B64" s="1" t="s">
        <v>24</v>
      </c>
      <c r="C64" s="17"/>
      <c r="D64" s="30"/>
      <c r="E64" s="30"/>
      <c r="F64" s="17"/>
      <c r="G64" s="17"/>
      <c r="H64" s="17"/>
      <c r="I64" s="17"/>
    </row>
    <row r="65" spans="2:9" ht="13.5">
      <c r="B65" s="1" t="s">
        <v>25</v>
      </c>
      <c r="C65" s="17"/>
      <c r="D65" s="30"/>
      <c r="E65" s="30"/>
      <c r="F65" s="17"/>
      <c r="G65" s="17"/>
      <c r="H65" s="17"/>
      <c r="I65" s="17"/>
    </row>
    <row r="66" spans="7:8" ht="13.5">
      <c r="G66" s="4"/>
      <c r="H66" s="4"/>
    </row>
    <row r="67" ht="13.5">
      <c r="B67" s="1" t="s">
        <v>27</v>
      </c>
    </row>
    <row r="68" spans="2:9" ht="13.5">
      <c r="B68" s="1" t="s">
        <v>19</v>
      </c>
      <c r="D68" s="30"/>
      <c r="E68" s="30"/>
      <c r="F68" s="17"/>
      <c r="G68" s="17"/>
      <c r="H68" s="17"/>
      <c r="I68" s="17"/>
    </row>
    <row r="69" spans="2:9" ht="13.5">
      <c r="B69" s="1" t="s">
        <v>20</v>
      </c>
      <c r="D69" s="30"/>
      <c r="E69" s="30"/>
      <c r="F69" s="30"/>
      <c r="G69" s="30"/>
      <c r="H69" s="30"/>
      <c r="I69" s="30"/>
    </row>
    <row r="70" spans="2:9" ht="13.5">
      <c r="B70" s="1" t="s">
        <v>21</v>
      </c>
      <c r="D70" s="30"/>
      <c r="E70" s="30"/>
      <c r="F70" s="30"/>
      <c r="G70" s="30"/>
      <c r="H70" s="30"/>
      <c r="I70" s="17"/>
    </row>
    <row r="71" spans="2:9" ht="13.5">
      <c r="B71" s="1" t="s">
        <v>22</v>
      </c>
      <c r="D71" s="30"/>
      <c r="E71" s="30"/>
      <c r="F71" s="30"/>
      <c r="G71" s="30"/>
      <c r="H71" s="30"/>
      <c r="I71" s="30"/>
    </row>
    <row r="72" spans="2:9" ht="13.5">
      <c r="B72" s="1" t="s">
        <v>23</v>
      </c>
      <c r="D72" s="30"/>
      <c r="E72" s="30"/>
      <c r="F72" s="30"/>
      <c r="G72" s="17"/>
      <c r="H72" s="17"/>
      <c r="I72" s="17"/>
    </row>
    <row r="73" spans="2:10" ht="13.5">
      <c r="B73" s="1" t="s">
        <v>24</v>
      </c>
      <c r="C73" s="17"/>
      <c r="D73" s="30"/>
      <c r="E73" s="30"/>
      <c r="F73" s="17"/>
      <c r="G73" s="17"/>
      <c r="H73" s="17"/>
      <c r="I73" s="17"/>
      <c r="J73" s="5"/>
    </row>
    <row r="74" spans="2:10" ht="13.5">
      <c r="B74" s="1" t="s">
        <v>25</v>
      </c>
      <c r="C74" s="17"/>
      <c r="D74" s="30"/>
      <c r="E74" s="30"/>
      <c r="F74" s="17"/>
      <c r="G74" s="17"/>
      <c r="H74" s="17"/>
      <c r="I74" s="17"/>
      <c r="J74" s="5"/>
    </row>
    <row r="75" spans="2:10" ht="13.5">
      <c r="B75" s="5"/>
      <c r="C75" s="5"/>
      <c r="D75" s="5"/>
      <c r="E75" s="5"/>
      <c r="F75" s="5"/>
      <c r="G75" s="5"/>
      <c r="H75" s="5"/>
      <c r="I75" s="5"/>
      <c r="J75" s="5"/>
    </row>
    <row r="76" spans="2:8" ht="13.5">
      <c r="B76" s="1" t="s">
        <v>28</v>
      </c>
      <c r="G76" s="4"/>
      <c r="H76" s="4"/>
    </row>
    <row r="77" spans="2:9" ht="13.5">
      <c r="B77" s="1" t="s">
        <v>19</v>
      </c>
      <c r="C77" s="17"/>
      <c r="D77" s="30"/>
      <c r="E77" s="30"/>
      <c r="F77" s="17"/>
      <c r="G77" s="17"/>
      <c r="H77" s="17"/>
      <c r="I77" s="17"/>
    </row>
    <row r="78" spans="2:9" ht="13.5">
      <c r="B78" s="1" t="s">
        <v>20</v>
      </c>
      <c r="C78" s="17"/>
      <c r="D78" s="30"/>
      <c r="E78" s="30"/>
      <c r="F78" s="30"/>
      <c r="G78" s="30"/>
      <c r="H78" s="30"/>
      <c r="I78" s="30"/>
    </row>
    <row r="79" spans="2:9" ht="13.5">
      <c r="B79" s="1" t="s">
        <v>21</v>
      </c>
      <c r="C79" s="17"/>
      <c r="D79" s="30"/>
      <c r="E79" s="30"/>
      <c r="F79" s="30"/>
      <c r="G79" s="30"/>
      <c r="H79" s="30"/>
      <c r="I79" s="17"/>
    </row>
    <row r="80" spans="2:9" ht="13.5">
      <c r="B80" s="1" t="s">
        <v>22</v>
      </c>
      <c r="C80" s="17"/>
      <c r="D80" s="30"/>
      <c r="E80" s="30"/>
      <c r="F80" s="30"/>
      <c r="G80" s="30"/>
      <c r="H80" s="30"/>
      <c r="I80" s="30"/>
    </row>
    <row r="81" spans="2:9" ht="13.5">
      <c r="B81" s="1" t="s">
        <v>23</v>
      </c>
      <c r="C81" s="17"/>
      <c r="D81" s="30"/>
      <c r="E81" s="30"/>
      <c r="F81" s="30"/>
      <c r="G81" s="17"/>
      <c r="H81" s="17"/>
      <c r="I81" s="17"/>
    </row>
    <row r="82" spans="2:9" ht="13.5">
      <c r="B82" s="1" t="s">
        <v>24</v>
      </c>
      <c r="C82" s="17"/>
      <c r="D82" s="30"/>
      <c r="E82" s="30"/>
      <c r="F82" s="17"/>
      <c r="G82" s="17"/>
      <c r="H82" s="17"/>
      <c r="I82" s="17"/>
    </row>
    <row r="83" spans="2:9" ht="13.5">
      <c r="B83" s="1" t="s">
        <v>25</v>
      </c>
      <c r="C83" s="17"/>
      <c r="D83" s="30"/>
      <c r="E83" s="30"/>
      <c r="F83" s="17"/>
      <c r="G83" s="17"/>
      <c r="H83" s="17"/>
      <c r="I83" s="17"/>
    </row>
    <row r="84" spans="7:8" ht="13.5">
      <c r="G84" s="4"/>
      <c r="H84" s="4"/>
    </row>
    <row r="85" ht="13.5">
      <c r="B85" s="1" t="s">
        <v>29</v>
      </c>
    </row>
    <row r="86" spans="2:9" ht="13.5">
      <c r="B86" s="1" t="s">
        <v>19</v>
      </c>
      <c r="D86" s="30"/>
      <c r="E86" s="30"/>
      <c r="F86" s="17"/>
      <c r="G86" s="17"/>
      <c r="H86" s="17"/>
      <c r="I86" s="17"/>
    </row>
    <row r="87" spans="2:9" ht="13.5">
      <c r="B87" s="1" t="s">
        <v>20</v>
      </c>
      <c r="D87" s="30"/>
      <c r="E87" s="30"/>
      <c r="F87" s="30"/>
      <c r="G87" s="30"/>
      <c r="H87" s="30"/>
      <c r="I87" s="30"/>
    </row>
    <row r="88" spans="2:9" ht="13.5">
      <c r="B88" s="1" t="s">
        <v>21</v>
      </c>
      <c r="D88" s="30"/>
      <c r="E88" s="30"/>
      <c r="F88" s="30"/>
      <c r="G88" s="30"/>
      <c r="H88" s="30"/>
      <c r="I88" s="17"/>
    </row>
    <row r="89" spans="2:9" ht="13.5">
      <c r="B89" s="1" t="s">
        <v>22</v>
      </c>
      <c r="D89" s="30"/>
      <c r="E89" s="30"/>
      <c r="F89" s="30"/>
      <c r="G89" s="30"/>
      <c r="H89" s="30"/>
      <c r="I89" s="30"/>
    </row>
    <row r="90" spans="2:9" ht="13.5">
      <c r="B90" s="1" t="s">
        <v>23</v>
      </c>
      <c r="D90" s="30"/>
      <c r="E90" s="30"/>
      <c r="F90" s="30"/>
      <c r="G90" s="17"/>
      <c r="H90" s="17"/>
      <c r="I90" s="17"/>
    </row>
    <row r="91" spans="2:10" ht="13.5">
      <c r="B91" s="1" t="s">
        <v>24</v>
      </c>
      <c r="C91" s="17"/>
      <c r="D91" s="30"/>
      <c r="E91" s="30"/>
      <c r="F91" s="17"/>
      <c r="G91" s="17"/>
      <c r="H91" s="17"/>
      <c r="I91" s="17"/>
      <c r="J91" s="5"/>
    </row>
    <row r="92" spans="2:10" ht="13.5">
      <c r="B92" s="1" t="s">
        <v>25</v>
      </c>
      <c r="C92" s="17"/>
      <c r="D92" s="30"/>
      <c r="E92" s="30"/>
      <c r="F92" s="17"/>
      <c r="G92" s="17"/>
      <c r="H92" s="17"/>
      <c r="I92" s="17"/>
      <c r="J92" s="5"/>
    </row>
    <row r="93" spans="2:10" ht="13.5">
      <c r="B93" s="5"/>
      <c r="C93" s="5"/>
      <c r="D93" s="5"/>
      <c r="E93" s="5"/>
      <c r="F93" s="5"/>
      <c r="G93" s="5"/>
      <c r="H93" s="5"/>
      <c r="I93" s="5"/>
      <c r="J93" s="5"/>
    </row>
    <row r="94" spans="1:10" ht="13.5">
      <c r="A94" s="1" t="s">
        <v>17</v>
      </c>
      <c r="C94" s="5"/>
      <c r="D94" s="5"/>
      <c r="E94" s="16"/>
      <c r="F94" s="16"/>
      <c r="G94" s="5"/>
      <c r="H94" s="6"/>
      <c r="I94" s="24"/>
      <c r="J94" s="24"/>
    </row>
    <row r="95" spans="2:10" s="5" customFormat="1" ht="13.5" customHeight="1">
      <c r="B95" s="21"/>
      <c r="C95" s="23" t="s">
        <v>18</v>
      </c>
      <c r="D95" s="23"/>
      <c r="E95" s="23"/>
      <c r="F95" s="23"/>
      <c r="G95" s="23"/>
      <c r="H95" s="23"/>
      <c r="I95" s="23"/>
      <c r="J95" s="21"/>
    </row>
    <row r="96" spans="2:10" ht="13.5">
      <c r="B96" s="21"/>
      <c r="C96" s="23"/>
      <c r="D96" s="23"/>
      <c r="E96" s="23"/>
      <c r="F96" s="23"/>
      <c r="G96" s="23"/>
      <c r="H96" s="23"/>
      <c r="I96" s="23"/>
      <c r="J96" s="21"/>
    </row>
    <row r="97" spans="2:10" ht="13.5">
      <c r="B97" s="21"/>
      <c r="C97" s="23"/>
      <c r="D97" s="23"/>
      <c r="E97" s="23"/>
      <c r="F97" s="23"/>
      <c r="G97" s="23"/>
      <c r="H97" s="23"/>
      <c r="I97" s="23"/>
      <c r="J97" s="21"/>
    </row>
    <row r="98" spans="2:10" ht="13.5">
      <c r="B98" s="17"/>
      <c r="C98" s="17"/>
      <c r="D98" s="17"/>
      <c r="E98" s="17"/>
      <c r="F98" s="17"/>
      <c r="G98" s="17"/>
      <c r="H98" s="17"/>
      <c r="I98" s="17"/>
      <c r="J98" s="17"/>
    </row>
    <row r="100" spans="4:9" ht="13.5">
      <c r="D100" s="19" t="s">
        <v>42</v>
      </c>
      <c r="E100" s="25" t="str">
        <f>IF(J55&lt;86,"平成24年6月12日",IF(J55&lt;489,"平成24年10月18日",IF(OR(J55=491,J55=493,J55=494,J55=495),"平成25年4月23日",IF(J55&lt;910,"平成25年6月7日",IF(J55&lt;1321,"平成26年4月7日",IF(J55&lt;1342,"平成27年4月1日",IF(AND(J55&gt;5000,J55&lt;5088),"平成26年7月16日","平成26年7月30日")))))))</f>
        <v>平成24年6月12日</v>
      </c>
      <c r="F100" s="25"/>
      <c r="H100" s="18" t="s">
        <v>43</v>
      </c>
      <c r="I100" s="22" t="str">
        <f>IF(J55&lt;86,"ＪＰＲ12604",IF(J55&lt;489,"ＪＰＲ12Ｘ03",IF(OR(J55=491,J55=493,J55=494,J55=495),"ＪＰＲ134042",IF(J55&lt;910,"ＪＰＲ13601",IF(J55&lt;1321,"ＪＰＲ144002",IF(J55&lt;1342,"ＪＰＲ154001",IF(AND(J55&gt;5000,J55&lt;5088),"ＪＰＲ147007","ＪＰＲ147057")))))))</f>
        <v>ＪＰＲ12604</v>
      </c>
    </row>
  </sheetData>
  <sheetProtection/>
  <mergeCells count="41">
    <mergeCell ref="D92:E92"/>
    <mergeCell ref="D82:E82"/>
    <mergeCell ref="D83:E83"/>
    <mergeCell ref="D86:E86"/>
    <mergeCell ref="D87:I87"/>
    <mergeCell ref="D88:H88"/>
    <mergeCell ref="D89:I89"/>
    <mergeCell ref="D78:I78"/>
    <mergeCell ref="D79:H79"/>
    <mergeCell ref="D80:I80"/>
    <mergeCell ref="D81:F81"/>
    <mergeCell ref="D90:F90"/>
    <mergeCell ref="D91:E91"/>
    <mergeCell ref="D70:H70"/>
    <mergeCell ref="D71:I71"/>
    <mergeCell ref="D72:F72"/>
    <mergeCell ref="D73:E73"/>
    <mergeCell ref="D74:E74"/>
    <mergeCell ref="D77:E77"/>
    <mergeCell ref="D62:I62"/>
    <mergeCell ref="D63:F63"/>
    <mergeCell ref="D64:E64"/>
    <mergeCell ref="D65:E65"/>
    <mergeCell ref="D68:E68"/>
    <mergeCell ref="D69:I69"/>
    <mergeCell ref="I2:J2"/>
    <mergeCell ref="H7:J7"/>
    <mergeCell ref="H9:J9"/>
    <mergeCell ref="H11:I11"/>
    <mergeCell ref="H14:J14"/>
    <mergeCell ref="H16:J16"/>
    <mergeCell ref="C95:I97"/>
    <mergeCell ref="I94:J94"/>
    <mergeCell ref="E100:F100"/>
    <mergeCell ref="H18:I18"/>
    <mergeCell ref="B26:J26"/>
    <mergeCell ref="E53:J53"/>
    <mergeCell ref="G54:H54"/>
    <mergeCell ref="D59:E59"/>
    <mergeCell ref="D60:I60"/>
    <mergeCell ref="D61:H61"/>
  </mergeCells>
  <printOptions/>
  <pageMargins left="0.7" right="0.7" top="0.75" bottom="0.75" header="0.3" footer="0.3"/>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11"/>
  <sheetViews>
    <sheetView zoomScalePageLayoutView="0" workbookViewId="0" topLeftCell="A1">
      <selection activeCell="F22" sqref="F22"/>
    </sheetView>
  </sheetViews>
  <sheetFormatPr defaultColWidth="9.140625" defaultRowHeight="15"/>
  <cols>
    <col min="1" max="1" width="4.28125" style="0" customWidth="1"/>
  </cols>
  <sheetData>
    <row r="1" ht="13.5">
      <c r="A1" t="s">
        <v>40</v>
      </c>
    </row>
    <row r="2" ht="13.5">
      <c r="B2" t="s">
        <v>31</v>
      </c>
    </row>
    <row r="3" ht="13.5">
      <c r="B3" t="s">
        <v>32</v>
      </c>
    </row>
    <row r="4" ht="13.5">
      <c r="C4" t="s">
        <v>33</v>
      </c>
    </row>
    <row r="5" ht="13.5">
      <c r="B5" t="s">
        <v>34</v>
      </c>
    </row>
    <row r="6" ht="13.5">
      <c r="B6" t="s">
        <v>35</v>
      </c>
    </row>
    <row r="7" ht="13.5">
      <c r="B7" t="s">
        <v>41</v>
      </c>
    </row>
    <row r="8" ht="13.5">
      <c r="B8" t="s">
        <v>36</v>
      </c>
    </row>
    <row r="9" ht="13.5">
      <c r="B9" t="s">
        <v>37</v>
      </c>
    </row>
    <row r="10" ht="13.5">
      <c r="B10" t="s">
        <v>38</v>
      </c>
    </row>
    <row r="11" ht="13.5">
      <c r="B11"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h-yamaki</dc:creator>
  <cp:keywords/>
  <dc:description/>
  <cp:lastModifiedBy>obara</cp:lastModifiedBy>
  <cp:lastPrinted>2015-07-07T03:57:44Z</cp:lastPrinted>
  <dcterms:created xsi:type="dcterms:W3CDTF">2014-07-10T02:19:55Z</dcterms:created>
  <dcterms:modified xsi:type="dcterms:W3CDTF">2019-09-10T06:58:01Z</dcterms:modified>
  <cp:category/>
  <cp:version/>
  <cp:contentType/>
  <cp:contentStatus/>
</cp:coreProperties>
</file>