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036E5C14-E313-423F-B049-AA76FB197204}" xr6:coauthVersionLast="47" xr6:coauthVersionMax="47" xr10:uidLastSave="{00000000-0000-0000-0000-000000000000}"/>
  <bookViews>
    <workbookView xWindow="3540" yWindow="3288" windowWidth="16620" windowHeight="12036" xr2:uid="{00000000-000D-0000-FFFF-FFFF00000000}"/>
  </bookViews>
  <sheets>
    <sheet name="2025証明書（様式1）" sheetId="11" r:id="rId1"/>
    <sheet name="2025チェックリスト（様式2）" sheetId="10" r:id="rId2"/>
    <sheet name="JEMA事務処理用" sheetId="3" state="hidden" r:id="rId3"/>
  </sheets>
  <definedNames>
    <definedName name="_xlnm.Print_Area" localSheetId="1">'2025チェックリスト（様式2）'!$A$1:$J$54</definedName>
    <definedName name="_xlnm.Print_Area" localSheetId="0">'2025証明書（様式1）'!$A$1:$R$104</definedName>
    <definedName name="_xlnm.Print_Area" localSheetId="2">JEMA事務処理用!$A$1:$AA$2</definedName>
    <definedName name="器具及び備品" localSheetId="0">'2025証明書（様式1）'!#REF!</definedName>
    <definedName name="器具及び備品">#REF!</definedName>
    <definedName name="機械及び装置" localSheetId="0">'2025証明書（様式1）'!$X$11</definedName>
    <definedName name="機械及び装置">#REF!</definedName>
    <definedName name="建物附属設備" localSheetId="0">'2025証明書（様式1）'!$X$12</definedName>
    <definedName name="建物附属設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1" l="1"/>
  <c r="J43" i="11"/>
  <c r="T49" i="11" l="1"/>
  <c r="M16" i="11"/>
  <c r="J16" i="11"/>
  <c r="K48" i="11"/>
  <c r="J47" i="11"/>
  <c r="J46" i="11"/>
  <c r="J40" i="11"/>
  <c r="J38" i="11"/>
  <c r="I36" i="11"/>
  <c r="C36" i="11"/>
  <c r="G16" i="11"/>
  <c r="H15" i="11"/>
  <c r="H14" i="11"/>
  <c r="H13" i="11"/>
  <c r="H12" i="11"/>
  <c r="H11" i="11"/>
  <c r="H10" i="11"/>
  <c r="H9" i="11"/>
  <c r="V9" i="11" s="1"/>
  <c r="M5" i="11"/>
  <c r="P52" i="10"/>
  <c r="U51" i="10"/>
  <c r="R51" i="10"/>
  <c r="P51" i="10"/>
  <c r="D46" i="10"/>
  <c r="M45" i="10"/>
  <c r="H43" i="10"/>
  <c r="H42" i="10"/>
  <c r="H41" i="10"/>
  <c r="H40" i="10"/>
  <c r="M39" i="10"/>
  <c r="H34" i="10"/>
  <c r="H30" i="10"/>
  <c r="H26" i="10"/>
  <c r="N25" i="10"/>
  <c r="L24" i="10"/>
  <c r="M18" i="10"/>
  <c r="J21" i="11" s="1"/>
  <c r="H18" i="10"/>
  <c r="M17" i="10"/>
  <c r="J20" i="11" s="1"/>
  <c r="H17" i="10"/>
  <c r="H13" i="10"/>
  <c r="H12" i="10"/>
  <c r="J22" i="11" l="1"/>
  <c r="H20" i="10"/>
  <c r="W51" i="10"/>
  <c r="L45" i="10" s="1"/>
  <c r="F45" i="10" s="1"/>
  <c r="Z2" i="3" l="1"/>
  <c r="X2" i="3"/>
  <c r="B2" i="3"/>
  <c r="N2" i="3"/>
  <c r="O2" i="3"/>
  <c r="J2" i="3"/>
  <c r="S2" i="3"/>
  <c r="G2" i="3"/>
  <c r="Q2" i="3"/>
  <c r="U2" i="3"/>
  <c r="M2" i="3"/>
  <c r="H2" i="3"/>
  <c r="K2" i="3"/>
  <c r="C2" i="3"/>
  <c r="W2" i="3"/>
  <c r="E2" i="3"/>
  <c r="I2" i="3"/>
  <c r="R2" i="3"/>
  <c r="Y2" i="3"/>
  <c r="P2" i="3"/>
  <c r="A2" i="3"/>
  <c r="D2" i="3"/>
  <c r="L2" i="3"/>
  <c r="F2" i="3"/>
  <c r="V2" i="3"/>
  <c r="AA2" i="3"/>
  <c r="T2" i="3"/>
</calcChain>
</file>

<file path=xl/sharedStrings.xml><?xml version="1.0" encoding="utf-8"?>
<sst xmlns="http://schemas.openxmlformats.org/spreadsheetml/2006/main" count="323" uniqueCount="285">
  <si>
    <t>設備の用途又は細目</t>
  </si>
  <si>
    <t>設備の名称</t>
  </si>
  <si>
    <t>設備型式</t>
  </si>
  <si>
    <t>該当要件</t>
  </si>
  <si>
    <t>(様式1）</t>
    <rPh sb="1" eb="3">
      <t>ヨウシキ</t>
    </rPh>
    <phoneticPr fontId="1"/>
  </si>
  <si>
    <t>2．非該当</t>
    <phoneticPr fontId="1"/>
  </si>
  <si>
    <t>1．該当</t>
    <phoneticPr fontId="1"/>
  </si>
  <si>
    <t>名称</t>
    <rPh sb="0" eb="2">
      <t>メイショウ</t>
    </rPh>
    <phoneticPr fontId="1"/>
  </si>
  <si>
    <t>所在地</t>
    <rPh sb="0" eb="3">
      <t>ショザイチ</t>
    </rPh>
    <phoneticPr fontId="1"/>
  </si>
  <si>
    <t>代表者名</t>
    <rPh sb="0" eb="3">
      <t>ダイヒョウシャ</t>
    </rPh>
    <rPh sb="3" eb="4">
      <t>メイ</t>
    </rPh>
    <phoneticPr fontId="1"/>
  </si>
  <si>
    <t>担当者氏名</t>
    <rPh sb="0" eb="3">
      <t>タントウシャ</t>
    </rPh>
    <rPh sb="3" eb="5">
      <t>シメイ</t>
    </rPh>
    <phoneticPr fontId="1"/>
  </si>
  <si>
    <t>日付</t>
    <rPh sb="0" eb="2">
      <t>ヒヅケ</t>
    </rPh>
    <phoneticPr fontId="1"/>
  </si>
  <si>
    <t>代表者役職</t>
    <rPh sb="0" eb="3">
      <t>ダイヒョウシャ</t>
    </rPh>
    <rPh sb="3" eb="5">
      <t>ヤクショク</t>
    </rPh>
    <phoneticPr fontId="1"/>
  </si>
  <si>
    <t>（選択して下さい）</t>
    <rPh sb="1" eb="3">
      <t>センタク</t>
    </rPh>
    <rPh sb="5" eb="6">
      <t>クダ</t>
    </rPh>
    <phoneticPr fontId="1"/>
  </si>
  <si>
    <t>（様式２)</t>
    <rPh sb="1" eb="3">
      <t>ヨウシキ</t>
    </rPh>
    <phoneticPr fontId="1"/>
  </si>
  <si>
    <t>1．生産効率</t>
    <rPh sb="2" eb="4">
      <t>セイサン</t>
    </rPh>
    <rPh sb="4" eb="6">
      <t>コウリツ</t>
    </rPh>
    <phoneticPr fontId="1"/>
  </si>
  <si>
    <t>2．精度</t>
    <rPh sb="2" eb="4">
      <t>セイド</t>
    </rPh>
    <phoneticPr fontId="1"/>
  </si>
  <si>
    <t>4．その他</t>
    <rPh sb="4" eb="5">
      <t>タ</t>
    </rPh>
    <phoneticPr fontId="1"/>
  </si>
  <si>
    <t>3．ｴﾈﾙｷﾞｰ効率</t>
    <rPh sb="7" eb="9">
      <t>コウリツ</t>
    </rPh>
    <phoneticPr fontId="1"/>
  </si>
  <si>
    <t>算出方法:</t>
    <rPh sb="0" eb="2">
      <t>サンシュツ</t>
    </rPh>
    <rPh sb="2" eb="4">
      <t>ホウホウ</t>
    </rPh>
    <phoneticPr fontId="1"/>
  </si>
  <si>
    <t>（</t>
  </si>
  <si>
    <t>)</t>
  </si>
  <si>
    <t>年×100＝</t>
    <rPh sb="0" eb="1">
      <t>ネン</t>
    </rPh>
    <phoneticPr fontId="1"/>
  </si>
  <si>
    <t>（自動計算）</t>
    <rPh sb="1" eb="3">
      <t>ジドウ</t>
    </rPh>
    <rPh sb="3" eb="5">
      <t>ケイサン</t>
    </rPh>
    <phoneticPr fontId="1"/>
  </si>
  <si>
    <t>低減</t>
    <rPh sb="0" eb="2">
      <t>テイゲン</t>
    </rPh>
    <phoneticPr fontId="1"/>
  </si>
  <si>
    <t>向上</t>
    <rPh sb="0" eb="2">
      <t>コウジョウ</t>
    </rPh>
    <phoneticPr fontId="1"/>
  </si>
  <si>
    <t>ファイル名</t>
    <rPh sb="4" eb="5">
      <t>メイ</t>
    </rPh>
    <phoneticPr fontId="1"/>
  </si>
  <si>
    <t>　①下記②③以外の場合　⇒　チェックリスト①を使用
　②当該設備が一代前モデルのソフトウエア組込型機械装置（中小企業者等が取得又は製作をするものに限る。）である場合
　　⇒　チェックリスト②を使用
　③当該設備がソフトウエア（中小企業者等が取得又は製作をするものに限る。）である場合　⇒　チェックリスト③を使用</t>
    <phoneticPr fontId="1"/>
  </si>
  <si>
    <t>【チェックリスト】</t>
    <phoneticPr fontId="1"/>
  </si>
  <si>
    <t>設備メーカ（製造事業者）記入欄</t>
    <rPh sb="0" eb="2">
      <t>セツビ</t>
    </rPh>
    <rPh sb="6" eb="8">
      <t>セイゾウ</t>
    </rPh>
    <rPh sb="8" eb="11">
      <t>ジギョウシャ</t>
    </rPh>
    <rPh sb="12" eb="15">
      <t>キニュウラン</t>
    </rPh>
    <phoneticPr fontId="1"/>
  </si>
  <si>
    <t>証明者
チェック欄</t>
    <rPh sb="0" eb="3">
      <t>ショウメイシャ</t>
    </rPh>
    <rPh sb="8" eb="9">
      <t>ラン</t>
    </rPh>
    <phoneticPr fontId="1"/>
  </si>
  <si>
    <t>該
　　　　当　　　　
要　　　　
件</t>
    <rPh sb="0" eb="1">
      <t>ガイ</t>
    </rPh>
    <rPh sb="9" eb="10">
      <t>トウ</t>
    </rPh>
    <rPh sb="19" eb="20">
      <t>ヨウ</t>
    </rPh>
    <rPh sb="29" eb="30">
      <t>ケン</t>
    </rPh>
    <phoneticPr fontId="1"/>
  </si>
  <si>
    <t>【</t>
    <phoneticPr fontId="1"/>
  </si>
  <si>
    <t>】</t>
    <phoneticPr fontId="1"/>
  </si>
  <si>
    <t>＜指標数値＞</t>
    <rPh sb="1" eb="3">
      <t>シヒョウ</t>
    </rPh>
    <rPh sb="3" eb="5">
      <t>スウチ</t>
    </rPh>
    <phoneticPr fontId="1"/>
  </si>
  <si>
    <t>〇一代前モデル：</t>
    <phoneticPr fontId="1"/>
  </si>
  <si>
    <t>＜生産性向上＞　</t>
    <rPh sb="1" eb="4">
      <t>セイサンセイ</t>
    </rPh>
    <rPh sb="4" eb="6">
      <t>コウジョウ</t>
    </rPh>
    <phoneticPr fontId="1"/>
  </si>
  <si>
    <t>年平均：</t>
    <rPh sb="0" eb="3">
      <t>ネンヘイキン</t>
    </rPh>
    <phoneticPr fontId="1"/>
  </si>
  <si>
    <t>％</t>
    <phoneticPr fontId="1"/>
  </si>
  <si>
    <t>（</t>
    <phoneticPr fontId="1"/>
  </si>
  <si>
    <t>－</t>
    <phoneticPr fontId="1"/>
  </si>
  <si>
    <t>）</t>
    <phoneticPr fontId="1"/>
  </si>
  <si>
    <t>÷</t>
    <phoneticPr fontId="1"/>
  </si>
  <si>
    <t>整　理　番　号</t>
    <phoneticPr fontId="1"/>
  </si>
  <si>
    <t>ソフトウェア以外の場合</t>
    <rPh sb="6" eb="8">
      <t>イガイ</t>
    </rPh>
    <rPh sb="9" eb="11">
      <t>バアイ</t>
    </rPh>
    <phoneticPr fontId="11"/>
  </si>
  <si>
    <t>ソフトウェアである場合</t>
    <rPh sb="9" eb="11">
      <t>バアイ</t>
    </rPh>
    <phoneticPr fontId="11"/>
  </si>
  <si>
    <t>（※）当該設備がソフトウエアである場合、または比較すべき旧モデルが全く無い新製品の場合には、記載不要。</t>
    <phoneticPr fontId="1"/>
  </si>
  <si>
    <t>（選択して下さい）</t>
    <phoneticPr fontId="1"/>
  </si>
  <si>
    <t>（選択して下さい）</t>
    <phoneticPr fontId="11"/>
  </si>
  <si>
    <t>所属</t>
    <rPh sb="0" eb="2">
      <t>ショゾク</t>
    </rPh>
    <phoneticPr fontId="1"/>
  </si>
  <si>
    <t>担当者氏名：</t>
    <phoneticPr fontId="11"/>
  </si>
  <si>
    <t>所　　　属：</t>
    <rPh sb="0" eb="1">
      <t>ショ</t>
    </rPh>
    <rPh sb="4" eb="5">
      <t>ゾク</t>
    </rPh>
    <phoneticPr fontId="1"/>
  </si>
  <si>
    <t>担当者連絡先（電話番号）：</t>
    <phoneticPr fontId="1"/>
  </si>
  <si>
    <t>電話番号</t>
    <rPh sb="0" eb="2">
      <t>デンワ</t>
    </rPh>
    <rPh sb="2" eb="4">
      <t>バンゴウ</t>
    </rPh>
    <phoneticPr fontId="11"/>
  </si>
  <si>
    <t>変更前（都道府県名・市町村名）</t>
    <phoneticPr fontId="11"/>
  </si>
  <si>
    <t>変更後（都道府県名・市町村名）</t>
    <phoneticPr fontId="11"/>
  </si>
  <si>
    <t>当該設備の販売開始日が、取得日から一定期間に属する年度開始の日以後であること。</t>
    <phoneticPr fontId="1"/>
  </si>
  <si>
    <t>販売開始要件の確認</t>
    <rPh sb="0" eb="2">
      <t>ハンバイ</t>
    </rPh>
    <rPh sb="2" eb="4">
      <t>カイシ</t>
    </rPh>
    <rPh sb="4" eb="6">
      <t>ヨウケン</t>
    </rPh>
    <rPh sb="7" eb="9">
      <t>カクニン</t>
    </rPh>
    <phoneticPr fontId="1"/>
  </si>
  <si>
    <t>：</t>
    <phoneticPr fontId="11"/>
  </si>
  <si>
    <t>生産性向上に該当するか</t>
    <rPh sb="0" eb="3">
      <t>セイサンセイ</t>
    </rPh>
    <rPh sb="3" eb="5">
      <t>コウジョウ</t>
    </rPh>
    <rPh sb="6" eb="8">
      <t>ガイトウ</t>
    </rPh>
    <phoneticPr fontId="1"/>
  </si>
  <si>
    <t>当該設備の一代前モデルと比較して年平均１％以上の生産性向上を達成している。
（※３）比較すべき旧モデルが全くない場合には、記載不要。</t>
    <phoneticPr fontId="1"/>
  </si>
  <si>
    <t>〇当該モデル　：</t>
    <rPh sb="1" eb="3">
      <t>トウガイ</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</si>
  <si>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phoneticPr fontId="11"/>
  </si>
  <si>
    <t>資産の種類</t>
    <rPh sb="0" eb="2">
      <t>シサン</t>
    </rPh>
    <phoneticPr fontId="1"/>
  </si>
  <si>
    <t>本社・
事業所</t>
    <rPh sb="0" eb="2">
      <t>ホンシャ</t>
    </rPh>
    <rPh sb="4" eb="7">
      <t>ジギョウショ</t>
    </rPh>
    <phoneticPr fontId="1"/>
  </si>
  <si>
    <t>販売開始年月</t>
    <rPh sb="0" eb="2">
      <t>ハンバイ</t>
    </rPh>
    <rPh sb="2" eb="4">
      <t>カイシ</t>
    </rPh>
    <rPh sb="4" eb="6">
      <t>ネンゲツ</t>
    </rPh>
    <phoneticPr fontId="1"/>
  </si>
  <si>
    <t>下記の黄色い枠に
ご入力ください</t>
    <rPh sb="0" eb="2">
      <t>カキ</t>
    </rPh>
    <rPh sb="3" eb="5">
      <t>キイロ</t>
    </rPh>
    <rPh sb="6" eb="7">
      <t>ワク</t>
    </rPh>
    <rPh sb="10" eb="12">
      <t>ニュウリョク</t>
    </rPh>
    <phoneticPr fontId="1"/>
  </si>
  <si>
    <t>機械及び装置</t>
    <rPh sb="0" eb="2">
      <t>キカイ</t>
    </rPh>
    <rPh sb="2" eb="3">
      <t>オヨ</t>
    </rPh>
    <rPh sb="4" eb="6">
      <t>ソウチ</t>
    </rPh>
    <phoneticPr fontId="11"/>
  </si>
  <si>
    <t>建物附属設備</t>
    <rPh sb="0" eb="2">
      <t>タテモノ</t>
    </rPh>
    <rPh sb="2" eb="4">
      <t>フゾク</t>
    </rPh>
    <rPh sb="4" eb="6">
      <t>セツビ</t>
    </rPh>
    <phoneticPr fontId="11"/>
  </si>
  <si>
    <t>■</t>
    <phoneticPr fontId="11"/>
  </si>
  <si>
    <t>当該設備の概要</t>
    <phoneticPr fontId="11"/>
  </si>
  <si>
    <t>申請時は記入不要です</t>
    <rPh sb="0" eb="3">
      <t>シンセイジ</t>
    </rPh>
    <rPh sb="4" eb="6">
      <t>キニュウ</t>
    </rPh>
    <rPh sb="6" eb="8">
      <t>フヨウ</t>
    </rPh>
    <phoneticPr fontId="11"/>
  </si>
  <si>
    <t>製造事業者等の名称</t>
    <rPh sb="2" eb="5">
      <t>ジギョウシャ</t>
    </rPh>
    <phoneticPr fontId="1"/>
  </si>
  <si>
    <t>当該設備が上記該当要件を満たすものであることを証明します。</t>
    <rPh sb="5" eb="7">
      <t>ジョウキ</t>
    </rPh>
    <rPh sb="7" eb="9">
      <t>ガイトウ</t>
    </rPh>
    <rPh sb="9" eb="11">
      <t>ヨウケン</t>
    </rPh>
    <rPh sb="12" eb="13">
      <t>ミ</t>
    </rPh>
    <rPh sb="23" eb="25">
      <t>ショウメイ</t>
    </rPh>
    <phoneticPr fontId="11"/>
  </si>
  <si>
    <t>申請対象確認</t>
    <rPh sb="0" eb="2">
      <t>シンセイ</t>
    </rPh>
    <rPh sb="2" eb="4">
      <t>タイショウ</t>
    </rPh>
    <rPh sb="4" eb="6">
      <t>カクニン</t>
    </rPh>
    <phoneticPr fontId="11"/>
  </si>
  <si>
    <t>設備の種類
又は細目</t>
    <phoneticPr fontId="11"/>
  </si>
  <si>
    <t>設備容量</t>
    <rPh sb="0" eb="2">
      <t>セツビ</t>
    </rPh>
    <rPh sb="2" eb="4">
      <t>ヨウリョウ</t>
    </rPh>
    <phoneticPr fontId="11"/>
  </si>
  <si>
    <t>kW</t>
    <phoneticPr fontId="11"/>
  </si>
  <si>
    <t>設備の種類又は細目</t>
    <rPh sb="0" eb="2">
      <t>セツビ</t>
    </rPh>
    <rPh sb="3" eb="5">
      <t>シュルイ</t>
    </rPh>
    <rPh sb="5" eb="6">
      <t>マタ</t>
    </rPh>
    <rPh sb="7" eb="9">
      <t>サイモク</t>
    </rPh>
    <phoneticPr fontId="1"/>
  </si>
  <si>
    <t>設備容量
(kW)</t>
    <rPh sb="0" eb="2">
      <t>セツビ</t>
    </rPh>
    <rPh sb="2" eb="4">
      <t>ヨウリョウ</t>
    </rPh>
    <phoneticPr fontId="1"/>
  </si>
  <si>
    <t>製造事業者等の所在地</t>
    <phoneticPr fontId="1"/>
  </si>
  <si>
    <t>②取得等をする年月</t>
    <phoneticPr fontId="11"/>
  </si>
  <si>
    <r>
      <t>①販売開始年月</t>
    </r>
    <r>
      <rPr>
        <sz val="8"/>
        <color indexed="8"/>
        <rFont val="ＭＳ 明朝"/>
        <family val="1"/>
        <charset val="128"/>
      </rPr>
      <t>（※１）</t>
    </r>
    <rPh sb="1" eb="3">
      <t>ハンバイ</t>
    </rPh>
    <rPh sb="3" eb="5">
      <t>カイシ</t>
    </rPh>
    <rPh sb="5" eb="7">
      <t>ネンゲツ</t>
    </rPh>
    <phoneticPr fontId="11"/>
  </si>
  <si>
    <r>
      <rPr>
        <u/>
        <sz val="8"/>
        <color indexed="8"/>
        <rFont val="ＭＳ 明朝"/>
        <family val="1"/>
        <charset val="128"/>
      </rPr>
      <t>②－①</t>
    </r>
    <r>
      <rPr>
        <sz val="8"/>
        <color indexed="8"/>
        <rFont val="ＭＳ 明朝"/>
        <family val="1"/>
        <charset val="128"/>
      </rPr>
      <t>が一定期間（※２）の要件内であること</t>
    </r>
    <phoneticPr fontId="11"/>
  </si>
  <si>
    <t>参考：上記の②－①=</t>
    <rPh sb="0" eb="2">
      <t>サンコウ</t>
    </rPh>
    <rPh sb="3" eb="5">
      <t>ジョウキ</t>
    </rPh>
    <phoneticPr fontId="11"/>
  </si>
  <si>
    <t xml:space="preserve">% </t>
    <phoneticPr fontId="1"/>
  </si>
  <si>
    <t>年平均</t>
    <phoneticPr fontId="1"/>
  </si>
  <si>
    <t>一代前
モデル</t>
    <rPh sb="0" eb="2">
      <t>イチダイ</t>
    </rPh>
    <rPh sb="2" eb="3">
      <t>マエ</t>
    </rPh>
    <phoneticPr fontId="1"/>
  </si>
  <si>
    <t>当該
モデル</t>
    <rPh sb="0" eb="2">
      <t>トウガイ</t>
    </rPh>
    <phoneticPr fontId="3"/>
  </si>
  <si>
    <t>担当者
連絡先</t>
    <rPh sb="0" eb="3">
      <t>タントウシャ</t>
    </rPh>
    <rPh sb="4" eb="6">
      <t>レンラク</t>
    </rPh>
    <rPh sb="6" eb="7">
      <t>サキ</t>
    </rPh>
    <phoneticPr fontId="1"/>
  </si>
  <si>
    <t>一代前の
販売開始年月</t>
    <rPh sb="5" eb="7">
      <t>ハンバイ</t>
    </rPh>
    <rPh sb="7" eb="9">
      <t>カイシ</t>
    </rPh>
    <rPh sb="9" eb="11">
      <t>ネンゲツ</t>
    </rPh>
    <phoneticPr fontId="1"/>
  </si>
  <si>
    <t>取得等
をする年月</t>
    <phoneticPr fontId="1"/>
  </si>
  <si>
    <t>一般社団法人　太陽光発電協会　指定用紙</t>
    <rPh sb="0" eb="2">
      <t>イッパン</t>
    </rPh>
    <rPh sb="2" eb="4">
      <t>シャダン</t>
    </rPh>
    <rPh sb="4" eb="5">
      <t>ホウ</t>
    </rPh>
    <rPh sb="5" eb="6">
      <t>ジン</t>
    </rPh>
    <rPh sb="7" eb="10">
      <t>タイヨウコウ</t>
    </rPh>
    <rPh sb="10" eb="12">
      <t>ハツデン</t>
    </rPh>
    <rPh sb="12" eb="14">
      <t>キョウカイ</t>
    </rPh>
    <phoneticPr fontId="1"/>
  </si>
  <si>
    <t>太陽電池モジュール</t>
    <rPh sb="0" eb="2">
      <t>タイヨウ</t>
    </rPh>
    <rPh sb="2" eb="4">
      <t>デンチ</t>
    </rPh>
    <phoneticPr fontId="11"/>
  </si>
  <si>
    <t>〒105-0004</t>
    <phoneticPr fontId="1"/>
  </si>
  <si>
    <t>　東京都港区新橋二丁目12番17号</t>
    <rPh sb="1" eb="4">
      <t>トウキョウト</t>
    </rPh>
    <rPh sb="4" eb="6">
      <t>ミナトク</t>
    </rPh>
    <rPh sb="6" eb="8">
      <t>シンバシ</t>
    </rPh>
    <rPh sb="8" eb="11">
      <t>ニチョウメ</t>
    </rPh>
    <rPh sb="13" eb="14">
      <t>バン</t>
    </rPh>
    <rPh sb="16" eb="17">
      <t>ゴウ</t>
    </rPh>
    <phoneticPr fontId="1"/>
  </si>
  <si>
    <t>　新橋I-Nビル8階</t>
    <rPh sb="1" eb="3">
      <t>シンバシ</t>
    </rPh>
    <rPh sb="9" eb="10">
      <t>カイ</t>
    </rPh>
    <phoneticPr fontId="11"/>
  </si>
  <si>
    <t>太陽光発電の場合、様式1「減価償却資産の種類（セル:O10）」が「機械及び装置」、「建物附属設備」のどちらに該当するか国税庁のHPなどで確認する。
細目確認の目安として設備容量を記入する。</t>
    <rPh sb="9" eb="11">
      <t>ヨウシキ</t>
    </rPh>
    <rPh sb="54" eb="56">
      <t>ガイトウ</t>
    </rPh>
    <rPh sb="75" eb="77">
      <t>サイモク</t>
    </rPh>
    <rPh sb="77" eb="79">
      <t>カクニン</t>
    </rPh>
    <rPh sb="80" eb="82">
      <t>メヤス</t>
    </rPh>
    <phoneticPr fontId="11"/>
  </si>
  <si>
    <t>電気設備（照明設備を含む。）(蓄電池電源設備，その他のもの)</t>
    <phoneticPr fontId="11"/>
  </si>
  <si>
    <r>
      <rPr>
        <b/>
        <sz val="11"/>
        <color indexed="10"/>
        <rFont val="ＭＳ Ｐゴシック"/>
        <family val="3"/>
        <charset val="128"/>
      </rPr>
      <t>設備の種類又は細目</t>
    </r>
    <r>
      <rPr>
        <sz val="11"/>
        <color indexed="10"/>
        <rFont val="ＭＳ Ｐゴシック"/>
        <family val="3"/>
        <charset val="128"/>
      </rPr>
      <t xml:space="preserve">
</t>
    </r>
    <r>
      <rPr>
        <sz val="9"/>
        <color indexed="10"/>
        <rFont val="ＭＳ Ｐゴシック"/>
        <family val="3"/>
        <charset val="128"/>
      </rPr>
      <t>（選択して下さい）</t>
    </r>
    <rPh sb="11" eb="13">
      <t>センタク</t>
    </rPh>
    <rPh sb="15" eb="16">
      <t>クダ</t>
    </rPh>
    <phoneticPr fontId="11"/>
  </si>
  <si>
    <r>
      <rPr>
        <b/>
        <sz val="11"/>
        <color indexed="10"/>
        <rFont val="ＭＳ Ｐゴシック"/>
        <family val="3"/>
        <charset val="128"/>
      </rPr>
      <t>設備容量（kW）</t>
    </r>
    <r>
      <rPr>
        <sz val="9"/>
        <color indexed="10"/>
        <rFont val="ＭＳ Ｐゴシック"/>
        <family val="3"/>
        <charset val="128"/>
      </rPr>
      <t xml:space="preserve">
（記入して下さい）</t>
    </r>
    <rPh sb="0" eb="2">
      <t>セツビ</t>
    </rPh>
    <rPh sb="2" eb="4">
      <t>ヨウリョウ</t>
    </rPh>
    <rPh sb="10" eb="12">
      <t>キニュウ</t>
    </rPh>
    <rPh sb="14" eb="15">
      <t>クダ</t>
    </rPh>
    <phoneticPr fontId="11"/>
  </si>
  <si>
    <t>1食料品製造業用設備</t>
    <rPh sb="1" eb="4">
      <t>ショクリョウヒン</t>
    </rPh>
    <rPh sb="4" eb="7">
      <t>セイゾウギョウ</t>
    </rPh>
    <rPh sb="7" eb="8">
      <t>ヨウ</t>
    </rPh>
    <rPh sb="8" eb="10">
      <t>セツビ</t>
    </rPh>
    <phoneticPr fontId="11"/>
  </si>
  <si>
    <t>2飲料・たばこ・飼料製造業用設備</t>
    <rPh sb="1" eb="3">
      <t>インリョウ</t>
    </rPh>
    <rPh sb="8" eb="10">
      <t>シリョウ</t>
    </rPh>
    <rPh sb="10" eb="13">
      <t>セイゾウギョウ</t>
    </rPh>
    <rPh sb="13" eb="14">
      <t>ヨウ</t>
    </rPh>
    <rPh sb="14" eb="16">
      <t>セツビ</t>
    </rPh>
    <phoneticPr fontId="11"/>
  </si>
  <si>
    <t>3繊維工業用設備</t>
    <rPh sb="1" eb="3">
      <t>センイ</t>
    </rPh>
    <rPh sb="3" eb="5">
      <t>コウギョウ</t>
    </rPh>
    <rPh sb="5" eb="6">
      <t>ヨウ</t>
    </rPh>
    <rPh sb="6" eb="8">
      <t>セツビ</t>
    </rPh>
    <phoneticPr fontId="11"/>
  </si>
  <si>
    <t>4木材・木製品（家具を除く）製造業用設備</t>
    <rPh sb="1" eb="3">
      <t>モクザイ</t>
    </rPh>
    <rPh sb="4" eb="7">
      <t>モクセイヒン</t>
    </rPh>
    <rPh sb="8" eb="10">
      <t>カグ</t>
    </rPh>
    <rPh sb="11" eb="12">
      <t>ノゾ</t>
    </rPh>
    <rPh sb="14" eb="17">
      <t>セイゾウギョウ</t>
    </rPh>
    <rPh sb="17" eb="18">
      <t>ヨウ</t>
    </rPh>
    <rPh sb="18" eb="20">
      <t>セツビ</t>
    </rPh>
    <phoneticPr fontId="11"/>
  </si>
  <si>
    <t>5家具・装備品製造業用設備</t>
    <rPh sb="1" eb="3">
      <t>カグ</t>
    </rPh>
    <rPh sb="4" eb="7">
      <t>ソウビヒン</t>
    </rPh>
    <rPh sb="7" eb="10">
      <t>セイゾウギョウ</t>
    </rPh>
    <rPh sb="10" eb="11">
      <t>ヨウ</t>
    </rPh>
    <rPh sb="11" eb="13">
      <t>セツビ</t>
    </rPh>
    <phoneticPr fontId="11"/>
  </si>
  <si>
    <t>6パルプ・紙・紙加工品製造業用設備</t>
    <rPh sb="5" eb="6">
      <t>カミ</t>
    </rPh>
    <rPh sb="7" eb="8">
      <t>カミ</t>
    </rPh>
    <rPh sb="8" eb="11">
      <t>カコウヒン</t>
    </rPh>
    <rPh sb="11" eb="14">
      <t>セイゾウギョウ</t>
    </rPh>
    <rPh sb="14" eb="15">
      <t>ヨウ</t>
    </rPh>
    <rPh sb="15" eb="17">
      <t>セツビ</t>
    </rPh>
    <phoneticPr fontId="11"/>
  </si>
  <si>
    <t>7印刷・同関連業用設備</t>
    <rPh sb="1" eb="3">
      <t>インサツ</t>
    </rPh>
    <rPh sb="4" eb="5">
      <t>ドウ</t>
    </rPh>
    <rPh sb="5" eb="7">
      <t>カンレン</t>
    </rPh>
    <rPh sb="7" eb="8">
      <t>ギョウ</t>
    </rPh>
    <rPh sb="8" eb="9">
      <t>ヨウ</t>
    </rPh>
    <rPh sb="9" eb="11">
      <t>セツビ</t>
    </rPh>
    <phoneticPr fontId="11"/>
  </si>
  <si>
    <t>8化学工業用設備</t>
    <rPh sb="1" eb="3">
      <t>カガク</t>
    </rPh>
    <rPh sb="3" eb="5">
      <t>コウギョウ</t>
    </rPh>
    <rPh sb="5" eb="6">
      <t>ヨウ</t>
    </rPh>
    <rPh sb="6" eb="8">
      <t>セツビ</t>
    </rPh>
    <phoneticPr fontId="11"/>
  </si>
  <si>
    <t>9石油製品・石炭製品製造業用設備</t>
    <rPh sb="1" eb="3">
      <t>セキユ</t>
    </rPh>
    <rPh sb="3" eb="5">
      <t>セイヒン</t>
    </rPh>
    <rPh sb="6" eb="8">
      <t>セキタン</t>
    </rPh>
    <rPh sb="8" eb="10">
      <t>セイヒン</t>
    </rPh>
    <rPh sb="10" eb="13">
      <t>セイゾウギョウ</t>
    </rPh>
    <rPh sb="13" eb="14">
      <t>ヨウ</t>
    </rPh>
    <rPh sb="14" eb="16">
      <t>セツビ</t>
    </rPh>
    <phoneticPr fontId="11"/>
  </si>
  <si>
    <t>10プラスチック製品製造業用設備</t>
    <rPh sb="8" eb="10">
      <t>セイヒン</t>
    </rPh>
    <rPh sb="10" eb="13">
      <t>セイゾウギョウ</t>
    </rPh>
    <rPh sb="13" eb="14">
      <t>ヨウ</t>
    </rPh>
    <rPh sb="14" eb="16">
      <t>セツビ</t>
    </rPh>
    <phoneticPr fontId="11"/>
  </si>
  <si>
    <t>11ゴム製品製造業用設備</t>
    <rPh sb="4" eb="6">
      <t>セイヒン</t>
    </rPh>
    <rPh sb="6" eb="9">
      <t>セイゾウギョウ</t>
    </rPh>
    <rPh sb="9" eb="10">
      <t>ヨウ</t>
    </rPh>
    <rPh sb="10" eb="12">
      <t>セツビ</t>
    </rPh>
    <phoneticPr fontId="11"/>
  </si>
  <si>
    <t>12なめし革・同製品・毛皮製造業用設備</t>
    <rPh sb="5" eb="6">
      <t>カワ</t>
    </rPh>
    <rPh sb="7" eb="8">
      <t>ドウ</t>
    </rPh>
    <rPh sb="8" eb="10">
      <t>セイヒン</t>
    </rPh>
    <rPh sb="11" eb="13">
      <t>ケガワ</t>
    </rPh>
    <rPh sb="13" eb="16">
      <t>セイゾウギョウ</t>
    </rPh>
    <rPh sb="16" eb="17">
      <t>ヨウ</t>
    </rPh>
    <rPh sb="17" eb="19">
      <t>セツビ</t>
    </rPh>
    <phoneticPr fontId="11"/>
  </si>
  <si>
    <t>13窒業・土石製品製造業用設備</t>
    <rPh sb="2" eb="3">
      <t>チツ</t>
    </rPh>
    <rPh sb="3" eb="4">
      <t>ギョウ</t>
    </rPh>
    <rPh sb="5" eb="7">
      <t>ドセキ</t>
    </rPh>
    <rPh sb="7" eb="9">
      <t>セイヒン</t>
    </rPh>
    <rPh sb="9" eb="13">
      <t>セイゾウギョウヨウ</t>
    </rPh>
    <rPh sb="13" eb="15">
      <t>セツビ</t>
    </rPh>
    <phoneticPr fontId="11"/>
  </si>
  <si>
    <t>16金属製品製造業用設備</t>
    <rPh sb="2" eb="4">
      <t>キンゾク</t>
    </rPh>
    <rPh sb="4" eb="6">
      <t>セイヒン</t>
    </rPh>
    <rPh sb="6" eb="10">
      <t>セイゾウギョウヨウ</t>
    </rPh>
    <rPh sb="10" eb="12">
      <t>セツビ</t>
    </rPh>
    <phoneticPr fontId="11"/>
  </si>
  <si>
    <t>17はん用機械器具製造業用設備</t>
    <rPh sb="4" eb="5">
      <t>ヨウ</t>
    </rPh>
    <rPh sb="5" eb="7">
      <t>キカイ</t>
    </rPh>
    <rPh sb="7" eb="9">
      <t>キグ</t>
    </rPh>
    <rPh sb="9" eb="12">
      <t>セイゾウギョウ</t>
    </rPh>
    <rPh sb="12" eb="13">
      <t>ヨウ</t>
    </rPh>
    <rPh sb="13" eb="15">
      <t>セツビ</t>
    </rPh>
    <phoneticPr fontId="11"/>
  </si>
  <si>
    <t>18生産用機械器具製造業用設備</t>
    <rPh sb="2" eb="5">
      <t>セイサンヨウ</t>
    </rPh>
    <rPh sb="5" eb="7">
      <t>キカイ</t>
    </rPh>
    <rPh sb="7" eb="9">
      <t>キグ</t>
    </rPh>
    <rPh sb="9" eb="12">
      <t>セイゾウギョウ</t>
    </rPh>
    <rPh sb="12" eb="13">
      <t>ヨウ</t>
    </rPh>
    <rPh sb="13" eb="15">
      <t>セツビ</t>
    </rPh>
    <phoneticPr fontId="11"/>
  </si>
  <si>
    <t>19業務用機械器具製造業用設備</t>
    <rPh sb="2" eb="4">
      <t>ギョウム</t>
    </rPh>
    <rPh sb="4" eb="5">
      <t>ヨウ</t>
    </rPh>
    <rPh sb="5" eb="7">
      <t>キカイ</t>
    </rPh>
    <rPh sb="7" eb="9">
      <t>キグ</t>
    </rPh>
    <rPh sb="9" eb="13">
      <t>セイゾウギョウヨウ</t>
    </rPh>
    <rPh sb="13" eb="15">
      <t>セツビ</t>
    </rPh>
    <phoneticPr fontId="11"/>
  </si>
  <si>
    <t>20電子部品・デバイス・電子回路製造業用設備</t>
    <rPh sb="2" eb="4">
      <t>デンシ</t>
    </rPh>
    <rPh sb="4" eb="6">
      <t>ブヒン</t>
    </rPh>
    <rPh sb="12" eb="14">
      <t>デンシ</t>
    </rPh>
    <rPh sb="14" eb="16">
      <t>カイロ</t>
    </rPh>
    <rPh sb="16" eb="20">
      <t>セイゾウギョウヨウ</t>
    </rPh>
    <rPh sb="20" eb="22">
      <t>セツビ</t>
    </rPh>
    <phoneticPr fontId="11"/>
  </si>
  <si>
    <t>21電気機械器具製造業用設備</t>
    <rPh sb="2" eb="4">
      <t>デンキ</t>
    </rPh>
    <rPh sb="4" eb="6">
      <t>キカイ</t>
    </rPh>
    <rPh sb="6" eb="8">
      <t>キグ</t>
    </rPh>
    <rPh sb="8" eb="12">
      <t>セイゾウギョウヨウ</t>
    </rPh>
    <rPh sb="12" eb="14">
      <t>セツビ</t>
    </rPh>
    <phoneticPr fontId="11"/>
  </si>
  <si>
    <t>22情報通信機械器具製造業用設備</t>
    <rPh sb="2" eb="4">
      <t>ジョウホウ</t>
    </rPh>
    <rPh sb="4" eb="6">
      <t>ツウシン</t>
    </rPh>
    <rPh sb="6" eb="8">
      <t>キカイ</t>
    </rPh>
    <rPh sb="8" eb="10">
      <t>キグ</t>
    </rPh>
    <rPh sb="10" eb="14">
      <t>セイゾウギョウヨウ</t>
    </rPh>
    <rPh sb="14" eb="16">
      <t>セツビ</t>
    </rPh>
    <phoneticPr fontId="11"/>
  </si>
  <si>
    <t>23輸送用機械器具製造業用設備</t>
    <rPh sb="2" eb="5">
      <t>ユソウヨウ</t>
    </rPh>
    <rPh sb="5" eb="7">
      <t>キカイ</t>
    </rPh>
    <rPh sb="7" eb="9">
      <t>キグ</t>
    </rPh>
    <rPh sb="9" eb="12">
      <t>セイゾウギョウ</t>
    </rPh>
    <rPh sb="12" eb="13">
      <t>ヨウ</t>
    </rPh>
    <rPh sb="13" eb="15">
      <t>セツビ</t>
    </rPh>
    <phoneticPr fontId="11"/>
  </si>
  <si>
    <t>24その他の製造業用設備</t>
    <rPh sb="4" eb="5">
      <t>タ</t>
    </rPh>
    <rPh sb="6" eb="10">
      <t>セイゾウギョウヨウ</t>
    </rPh>
    <rPh sb="10" eb="12">
      <t>セツビ</t>
    </rPh>
    <phoneticPr fontId="11"/>
  </si>
  <si>
    <t>25農業用設備</t>
    <rPh sb="2" eb="5">
      <t>ノウギョウヨウ</t>
    </rPh>
    <rPh sb="5" eb="7">
      <t>セツビ</t>
    </rPh>
    <phoneticPr fontId="11"/>
  </si>
  <si>
    <t>27漁業（水産養殖業を除く）用設備</t>
    <rPh sb="2" eb="4">
      <t>ギョギョウ</t>
    </rPh>
    <phoneticPr fontId="11"/>
  </si>
  <si>
    <t>28水産養殖業用設備</t>
    <rPh sb="2" eb="4">
      <t>スイサン</t>
    </rPh>
    <rPh sb="4" eb="6">
      <t>ヨウショク</t>
    </rPh>
    <rPh sb="6" eb="7">
      <t>ギョウ</t>
    </rPh>
    <rPh sb="7" eb="8">
      <t>ヨウ</t>
    </rPh>
    <rPh sb="8" eb="10">
      <t>セツビ</t>
    </rPh>
    <phoneticPr fontId="11"/>
  </si>
  <si>
    <t>29鉱業・採石業・砂利採取業用設備</t>
    <rPh sb="2" eb="4">
      <t>コウギョウ</t>
    </rPh>
    <rPh sb="5" eb="7">
      <t>サイセキ</t>
    </rPh>
    <rPh sb="7" eb="8">
      <t>ギョウ</t>
    </rPh>
    <rPh sb="9" eb="11">
      <t>ジャリ</t>
    </rPh>
    <rPh sb="11" eb="13">
      <t>サイシュ</t>
    </rPh>
    <rPh sb="13" eb="14">
      <t>ギョウ</t>
    </rPh>
    <rPh sb="14" eb="15">
      <t>ヨウ</t>
    </rPh>
    <rPh sb="15" eb="17">
      <t>セツビ</t>
    </rPh>
    <phoneticPr fontId="11"/>
  </si>
  <si>
    <t>30総合工事業用設備</t>
    <rPh sb="2" eb="4">
      <t>ソウゴウ</t>
    </rPh>
    <rPh sb="4" eb="7">
      <t>コウジギョウ</t>
    </rPh>
    <rPh sb="7" eb="8">
      <t>ヨウ</t>
    </rPh>
    <rPh sb="8" eb="10">
      <t>セツビ</t>
    </rPh>
    <phoneticPr fontId="11"/>
  </si>
  <si>
    <t>31電気業用設備</t>
    <rPh sb="2" eb="4">
      <t>デンキ</t>
    </rPh>
    <rPh sb="4" eb="5">
      <t>ギョウ</t>
    </rPh>
    <rPh sb="5" eb="6">
      <t>ヨウ</t>
    </rPh>
    <rPh sb="6" eb="8">
      <t>セツビ</t>
    </rPh>
    <phoneticPr fontId="11"/>
  </si>
  <si>
    <t>32ガス業用設備</t>
    <rPh sb="4" eb="5">
      <t>ギョウ</t>
    </rPh>
    <rPh sb="5" eb="6">
      <t>ヨウ</t>
    </rPh>
    <rPh sb="6" eb="8">
      <t>セツビ</t>
    </rPh>
    <phoneticPr fontId="11"/>
  </si>
  <si>
    <t>33熱供給業用設備</t>
    <rPh sb="2" eb="3">
      <t>ネツ</t>
    </rPh>
    <rPh sb="3" eb="5">
      <t>キョウキュウ</t>
    </rPh>
    <rPh sb="5" eb="6">
      <t>ギョウ</t>
    </rPh>
    <rPh sb="6" eb="7">
      <t>ヨウ</t>
    </rPh>
    <rPh sb="7" eb="9">
      <t>セツビ</t>
    </rPh>
    <phoneticPr fontId="11"/>
  </si>
  <si>
    <t>34水道業用設備</t>
    <rPh sb="2" eb="5">
      <t>スイドウギョウ</t>
    </rPh>
    <rPh sb="5" eb="6">
      <t>ヨウ</t>
    </rPh>
    <rPh sb="6" eb="8">
      <t>セツビ</t>
    </rPh>
    <phoneticPr fontId="11"/>
  </si>
  <si>
    <t>35通信業用設備</t>
    <rPh sb="2" eb="5">
      <t>ツウシンギョウ</t>
    </rPh>
    <rPh sb="5" eb="6">
      <t>ヨウ</t>
    </rPh>
    <rPh sb="6" eb="8">
      <t>セツビ</t>
    </rPh>
    <phoneticPr fontId="11"/>
  </si>
  <si>
    <t>36放送業用設備</t>
    <rPh sb="2" eb="5">
      <t>ホウソウギョウ</t>
    </rPh>
    <rPh sb="5" eb="6">
      <t>ヨウ</t>
    </rPh>
    <rPh sb="6" eb="8">
      <t>セツビ</t>
    </rPh>
    <phoneticPr fontId="11"/>
  </si>
  <si>
    <t>37映像・音声・文字情報制作業用設備</t>
    <rPh sb="2" eb="4">
      <t>エイゾウ</t>
    </rPh>
    <rPh sb="5" eb="7">
      <t>オンセイ</t>
    </rPh>
    <rPh sb="8" eb="10">
      <t>モジ</t>
    </rPh>
    <rPh sb="10" eb="12">
      <t>ジョウホウ</t>
    </rPh>
    <rPh sb="12" eb="14">
      <t>セイサク</t>
    </rPh>
    <rPh sb="14" eb="15">
      <t>ギョウ</t>
    </rPh>
    <rPh sb="15" eb="16">
      <t>ヨウ</t>
    </rPh>
    <rPh sb="16" eb="18">
      <t>セツビ</t>
    </rPh>
    <phoneticPr fontId="11"/>
  </si>
  <si>
    <t>38鉄道業用設備</t>
    <rPh sb="2" eb="5">
      <t>テツドウギョウ</t>
    </rPh>
    <rPh sb="5" eb="6">
      <t>ヨウ</t>
    </rPh>
    <rPh sb="6" eb="8">
      <t>セツビ</t>
    </rPh>
    <phoneticPr fontId="11"/>
  </si>
  <si>
    <t>39道路貨物運送業用設備</t>
    <rPh sb="2" eb="4">
      <t>ドウロ</t>
    </rPh>
    <rPh sb="4" eb="6">
      <t>カモツ</t>
    </rPh>
    <rPh sb="6" eb="9">
      <t>ウンソウギョウ</t>
    </rPh>
    <rPh sb="9" eb="10">
      <t>ヨウ</t>
    </rPh>
    <rPh sb="10" eb="12">
      <t>セツビ</t>
    </rPh>
    <phoneticPr fontId="11"/>
  </si>
  <si>
    <t>40倉庫業用設備</t>
    <rPh sb="2" eb="4">
      <t>ソウコ</t>
    </rPh>
    <rPh sb="4" eb="5">
      <t>ギョウ</t>
    </rPh>
    <rPh sb="5" eb="6">
      <t>ヨウ</t>
    </rPh>
    <rPh sb="6" eb="8">
      <t>セツビ</t>
    </rPh>
    <phoneticPr fontId="11"/>
  </si>
  <si>
    <t>41運輸に附帯するサービス業用設備</t>
    <rPh sb="2" eb="4">
      <t>ウンユ</t>
    </rPh>
    <rPh sb="5" eb="7">
      <t>フタイ</t>
    </rPh>
    <rPh sb="13" eb="14">
      <t>ギョウ</t>
    </rPh>
    <rPh sb="14" eb="15">
      <t>ヨウ</t>
    </rPh>
    <rPh sb="15" eb="17">
      <t>セツビ</t>
    </rPh>
    <phoneticPr fontId="11"/>
  </si>
  <si>
    <t>42飲食料品卸売業用設備</t>
    <rPh sb="2" eb="4">
      <t>インショク</t>
    </rPh>
    <rPh sb="4" eb="5">
      <t>リョウ</t>
    </rPh>
    <rPh sb="5" eb="6">
      <t>ヒン</t>
    </rPh>
    <rPh sb="6" eb="9">
      <t>オロシウリギョウ</t>
    </rPh>
    <rPh sb="9" eb="10">
      <t>ヨウ</t>
    </rPh>
    <rPh sb="10" eb="12">
      <t>セツビ</t>
    </rPh>
    <phoneticPr fontId="11"/>
  </si>
  <si>
    <t>43建築材料、鉱物・金属材料等卸売業用設備</t>
    <rPh sb="2" eb="4">
      <t>ケンチク</t>
    </rPh>
    <rPh sb="4" eb="6">
      <t>ザイリョウ</t>
    </rPh>
    <rPh sb="7" eb="9">
      <t>コウブツ</t>
    </rPh>
    <rPh sb="10" eb="12">
      <t>キンゾク</t>
    </rPh>
    <rPh sb="12" eb="14">
      <t>ザイリョウ</t>
    </rPh>
    <rPh sb="14" eb="15">
      <t>トウ</t>
    </rPh>
    <rPh sb="15" eb="17">
      <t>オロシウ</t>
    </rPh>
    <rPh sb="17" eb="18">
      <t>ギョウ</t>
    </rPh>
    <rPh sb="18" eb="19">
      <t>ヨウ</t>
    </rPh>
    <rPh sb="19" eb="21">
      <t>セツビ</t>
    </rPh>
    <phoneticPr fontId="11"/>
  </si>
  <si>
    <t>44飲食料品小売業用設備</t>
    <rPh sb="2" eb="4">
      <t>インショク</t>
    </rPh>
    <rPh sb="4" eb="5">
      <t>リョウ</t>
    </rPh>
    <rPh sb="5" eb="6">
      <t>シナ</t>
    </rPh>
    <rPh sb="6" eb="9">
      <t>コウリギョウ</t>
    </rPh>
    <rPh sb="9" eb="10">
      <t>ヨウ</t>
    </rPh>
    <rPh sb="10" eb="12">
      <t>セツビ</t>
    </rPh>
    <phoneticPr fontId="11"/>
  </si>
  <si>
    <t>45その他の小売業用設備</t>
    <rPh sb="4" eb="5">
      <t>タ</t>
    </rPh>
    <rPh sb="6" eb="9">
      <t>コウリギョウ</t>
    </rPh>
    <rPh sb="9" eb="10">
      <t>ヨウ</t>
    </rPh>
    <rPh sb="10" eb="12">
      <t>セツビ</t>
    </rPh>
    <phoneticPr fontId="11"/>
  </si>
  <si>
    <t>46技術サービス業（他に分類されないもの）用設備</t>
    <rPh sb="2" eb="4">
      <t>ギジュツ</t>
    </rPh>
    <rPh sb="8" eb="9">
      <t>ギョウ</t>
    </rPh>
    <rPh sb="10" eb="11">
      <t>タ</t>
    </rPh>
    <rPh sb="12" eb="14">
      <t>ブンルイ</t>
    </rPh>
    <rPh sb="21" eb="22">
      <t>ヨウ</t>
    </rPh>
    <rPh sb="22" eb="24">
      <t>セツビ</t>
    </rPh>
    <phoneticPr fontId="11"/>
  </si>
  <si>
    <t>47宿泊業用設備</t>
    <rPh sb="2" eb="4">
      <t>シュクハク</t>
    </rPh>
    <rPh sb="4" eb="5">
      <t>ギョウ</t>
    </rPh>
    <rPh sb="5" eb="6">
      <t>ヨウ</t>
    </rPh>
    <rPh sb="6" eb="8">
      <t>セツビ</t>
    </rPh>
    <phoneticPr fontId="11"/>
  </si>
  <si>
    <t>48飲食店業用設備</t>
    <rPh sb="2" eb="4">
      <t>インショク</t>
    </rPh>
    <rPh sb="4" eb="5">
      <t>テン</t>
    </rPh>
    <rPh sb="5" eb="6">
      <t>ギョウ</t>
    </rPh>
    <rPh sb="6" eb="7">
      <t>ヨウ</t>
    </rPh>
    <rPh sb="7" eb="9">
      <t>セツビ</t>
    </rPh>
    <phoneticPr fontId="11"/>
  </si>
  <si>
    <t>49洗濯・理容・美容・浴場業用設備</t>
    <rPh sb="2" eb="4">
      <t>センタク</t>
    </rPh>
    <rPh sb="5" eb="7">
      <t>リヨウ</t>
    </rPh>
    <rPh sb="8" eb="10">
      <t>ビヨウ</t>
    </rPh>
    <rPh sb="11" eb="13">
      <t>ヨクジョウ</t>
    </rPh>
    <rPh sb="13" eb="14">
      <t>ギョウ</t>
    </rPh>
    <rPh sb="14" eb="15">
      <t>ヨウ</t>
    </rPh>
    <rPh sb="15" eb="17">
      <t>セツビ</t>
    </rPh>
    <phoneticPr fontId="11"/>
  </si>
  <si>
    <t>50その他の生活関連サービス業用設備</t>
    <rPh sb="4" eb="5">
      <t>タ</t>
    </rPh>
    <rPh sb="6" eb="8">
      <t>セイカツ</t>
    </rPh>
    <rPh sb="8" eb="10">
      <t>カンレン</t>
    </rPh>
    <rPh sb="14" eb="15">
      <t>ギョウ</t>
    </rPh>
    <rPh sb="15" eb="16">
      <t>ヨウ</t>
    </rPh>
    <rPh sb="16" eb="18">
      <t>セツビ</t>
    </rPh>
    <phoneticPr fontId="11"/>
  </si>
  <si>
    <t>51娯楽業用設備</t>
    <rPh sb="2" eb="5">
      <t>ゴラクギョウ</t>
    </rPh>
    <rPh sb="5" eb="6">
      <t>ヨウ</t>
    </rPh>
    <rPh sb="6" eb="8">
      <t>セツビ</t>
    </rPh>
    <phoneticPr fontId="11"/>
  </si>
  <si>
    <t>52教育（学校教育業を除く）・学習支援業用設備</t>
    <rPh sb="2" eb="4">
      <t>キョウイク</t>
    </rPh>
    <rPh sb="5" eb="7">
      <t>ガッコウ</t>
    </rPh>
    <rPh sb="7" eb="9">
      <t>キョウイク</t>
    </rPh>
    <rPh sb="9" eb="10">
      <t>ギョウ</t>
    </rPh>
    <rPh sb="11" eb="12">
      <t>ノゾ</t>
    </rPh>
    <rPh sb="15" eb="17">
      <t>ガクシュウ</t>
    </rPh>
    <rPh sb="17" eb="19">
      <t>シエン</t>
    </rPh>
    <rPh sb="19" eb="20">
      <t>ギョウ</t>
    </rPh>
    <rPh sb="20" eb="21">
      <t>ヨウ</t>
    </rPh>
    <rPh sb="21" eb="23">
      <t>セツビ</t>
    </rPh>
    <phoneticPr fontId="11"/>
  </si>
  <si>
    <t>53自動車整備業用設備</t>
    <rPh sb="2" eb="5">
      <t>ジドウシャ</t>
    </rPh>
    <rPh sb="5" eb="7">
      <t>セイビ</t>
    </rPh>
    <rPh sb="7" eb="8">
      <t>ギョウ</t>
    </rPh>
    <rPh sb="8" eb="9">
      <t>ヨウ</t>
    </rPh>
    <rPh sb="9" eb="11">
      <t>セツビ</t>
    </rPh>
    <phoneticPr fontId="11"/>
  </si>
  <si>
    <t>54その他のサービス業用設備</t>
    <rPh sb="4" eb="5">
      <t>タ</t>
    </rPh>
    <rPh sb="10" eb="11">
      <t>ギョウ</t>
    </rPh>
    <rPh sb="11" eb="12">
      <t>ヨウ</t>
    </rPh>
    <rPh sb="12" eb="14">
      <t>セツビ</t>
    </rPh>
    <phoneticPr fontId="11"/>
  </si>
  <si>
    <t>55その他の区分</t>
    <rPh sb="4" eb="5">
      <t>タ</t>
    </rPh>
    <rPh sb="6" eb="8">
      <t>クブン</t>
    </rPh>
    <phoneticPr fontId="11"/>
  </si>
  <si>
    <t>一定期間（注１）内に販売開始された製品であるか</t>
    <phoneticPr fontId="1"/>
  </si>
  <si>
    <t>（注１）一定期間は、機械装置：１０年、工具：５年、器具・備品：６年、建物附属設備：１４年、ソフトウエア：５年とする。</t>
    <phoneticPr fontId="11"/>
  </si>
  <si>
    <r>
      <t>日付</t>
    </r>
    <r>
      <rPr>
        <b/>
        <sz val="8"/>
        <color indexed="10"/>
        <rFont val="ＭＳ 明朝"/>
        <family val="1"/>
        <charset val="128"/>
      </rPr>
      <t>（※</t>
    </r>
    <r>
      <rPr>
        <b/>
        <sz val="8"/>
        <color indexed="10"/>
        <rFont val="ＭＳ 明朝"/>
        <family val="1"/>
        <charset val="128"/>
      </rPr>
      <t>西暦</t>
    </r>
    <r>
      <rPr>
        <b/>
        <sz val="8"/>
        <color indexed="10"/>
        <rFont val="ＭＳ 明朝"/>
        <family val="1"/>
        <charset val="128"/>
      </rPr>
      <t>）</t>
    </r>
    <rPh sb="0" eb="2">
      <t>ヒヅケ</t>
    </rPh>
    <rPh sb="4" eb="6">
      <t>セイレキ</t>
    </rPh>
    <phoneticPr fontId="1"/>
  </si>
  <si>
    <t>　　</t>
    <phoneticPr fontId="11"/>
  </si>
  <si>
    <t>（注２）年度とはその年の１月１日から１２月３１日までの期間をいう。</t>
    <rPh sb="4" eb="6">
      <t>ネンド</t>
    </rPh>
    <rPh sb="10" eb="11">
      <t>トシ</t>
    </rPh>
    <rPh sb="13" eb="14">
      <t>ガツ</t>
    </rPh>
    <rPh sb="15" eb="16">
      <t>ニチ</t>
    </rPh>
    <rPh sb="20" eb="21">
      <t>ガツ</t>
    </rPh>
    <rPh sb="23" eb="24">
      <t>ニチ</t>
    </rPh>
    <rPh sb="27" eb="29">
      <t>キカン</t>
    </rPh>
    <phoneticPr fontId="1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</si>
  <si>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4">
      <t>トウ</t>
    </rPh>
    <rPh sb="24" eb="25">
      <t>ヒ</t>
    </rPh>
    <phoneticPr fontId="11"/>
  </si>
  <si>
    <t>年度(注2)</t>
  </si>
  <si>
    <t>年度(注2)</t>
    <phoneticPr fontId="11"/>
  </si>
  <si>
    <t xml:space="preserve">①販売開始年度(西暦):　　    
</t>
    <rPh sb="1" eb="3">
      <t>ハンバイ</t>
    </rPh>
    <rPh sb="3" eb="4">
      <t>カイ</t>
    </rPh>
    <rPh sb="4" eb="5">
      <t>シ</t>
    </rPh>
    <rPh sb="5" eb="7">
      <t>ネンド</t>
    </rPh>
    <rPh sb="8" eb="10">
      <t>セイレキ</t>
    </rPh>
    <phoneticPr fontId="11"/>
  </si>
  <si>
    <t xml:space="preserve">②取得(予定)日を含む年度:　  </t>
    <phoneticPr fontId="11"/>
  </si>
  <si>
    <t>② - ①＝</t>
  </si>
  <si>
    <t>　　　　　　　　　　　　</t>
    <phoneticPr fontId="11"/>
  </si>
  <si>
    <t>年</t>
    <phoneticPr fontId="11"/>
  </si>
  <si>
    <t>「生産性向上」（旧モデル比生産性年平均１％以上向上）に該当するか</t>
    <rPh sb="17" eb="19">
      <t>ヘイキン</t>
    </rPh>
    <rPh sb="21" eb="23">
      <t>イジョウ</t>
    </rPh>
    <phoneticPr fontId="1"/>
  </si>
  <si>
    <t>該当要件への当否</t>
    <rPh sb="0" eb="2">
      <t>ガイトウ</t>
    </rPh>
    <rPh sb="2" eb="4">
      <t>ヨウケン</t>
    </rPh>
    <rPh sb="6" eb="7">
      <t>トウ</t>
    </rPh>
    <rPh sb="7" eb="8">
      <t>ヒ</t>
    </rPh>
    <phoneticPr fontId="1"/>
  </si>
  <si>
    <t>「該当要件」欄に記載されている事項について確認し、該当要件を満たしていることを証明します。</t>
    <phoneticPr fontId="1"/>
  </si>
  <si>
    <t>代表者氏名:</t>
    <phoneticPr fontId="1"/>
  </si>
  <si>
    <t>税制措置の対象設備に関する留意事項</t>
  </si>
  <si>
    <t>（中小企業庁から税制措置を利用する事業者の皆様へのお知らせ）</t>
  </si>
  <si>
    <t>　＜参考＞税制措置の対象設備について</t>
  </si>
  <si>
    <t>用途又は細目</t>
  </si>
  <si>
    <t>最低価額</t>
  </si>
  <si>
    <t>販売開始時期</t>
  </si>
  <si>
    <t>機械装置</t>
  </si>
  <si>
    <t>160万円以上</t>
  </si>
  <si>
    <t>10年以内</t>
  </si>
  <si>
    <t>工具</t>
  </si>
  <si>
    <t>測定工具及び検査工具</t>
  </si>
  <si>
    <t>30万円以上</t>
  </si>
  <si>
    <t>5年以内</t>
  </si>
  <si>
    <t>器具備品</t>
  </si>
  <si>
    <t>6年以内</t>
  </si>
  <si>
    <t>60万円以上</t>
  </si>
  <si>
    <t>14年以内</t>
  </si>
  <si>
    <t>70万円以上</t>
  </si>
  <si>
    <t xml:space="preserve">①    </t>
    <phoneticPr fontId="11"/>
  </si>
  <si>
    <t>対象設備の種類によって要件が異なることにご注意ください。設備の種類は税務上の資産区分（「減価償却</t>
    <phoneticPr fontId="11"/>
  </si>
  <si>
    <t>②   </t>
    <phoneticPr fontId="11"/>
  </si>
  <si>
    <t>③   </t>
    <phoneticPr fontId="11"/>
  </si>
  <si>
    <t xml:space="preserve">④    </t>
    <phoneticPr fontId="11"/>
  </si>
  <si>
    <t>設備の稼働状況等に係る情報収集機
能及び分析・指示機能を有するもの</t>
    <phoneticPr fontId="11"/>
  </si>
  <si>
    <t xml:space="preserve"> </t>
    <phoneticPr fontId="11"/>
  </si>
  <si>
    <r>
      <rPr>
        <sz val="10"/>
        <rFont val="ＭＳ 明朝"/>
        <family val="1"/>
        <charset val="128"/>
      </rPr>
      <t>一般社団法人</t>
    </r>
    <r>
      <rPr>
        <sz val="12"/>
        <rFont val="ＭＳ 明朝"/>
        <family val="1"/>
        <charset val="128"/>
      </rPr>
      <t>　太陽光発電協会</t>
    </r>
    <rPh sb="0" eb="2">
      <t>イッパン</t>
    </rPh>
    <rPh sb="2" eb="6">
      <t>シャダンホウジン</t>
    </rPh>
    <rPh sb="7" eb="10">
      <t>タイヨウコウ</t>
    </rPh>
    <rPh sb="10" eb="12">
      <t>ハツデン</t>
    </rPh>
    <rPh sb="12" eb="14">
      <t>キョウカイ</t>
    </rPh>
    <phoneticPr fontId="1"/>
  </si>
  <si>
    <t>変更事項
（注３）</t>
    <rPh sb="0" eb="2">
      <t>ヘンコウ</t>
    </rPh>
    <rPh sb="2" eb="4">
      <t>ジコウ</t>
    </rPh>
    <rPh sb="6" eb="7">
      <t>チュウ</t>
    </rPh>
    <phoneticPr fontId="11"/>
  </si>
  <si>
    <t>(一代前の型式）</t>
    <rPh sb="1" eb="3">
      <t>イチダイ</t>
    </rPh>
    <rPh sb="3" eb="4">
      <t>マエ</t>
    </rPh>
    <rPh sb="5" eb="7">
      <t>カタシキ</t>
    </rPh>
    <phoneticPr fontId="1"/>
  </si>
  <si>
    <t>)</t>
    <phoneticPr fontId="1"/>
  </si>
  <si>
    <t>一代前モデルの型式を記載して下さい</t>
    <rPh sb="0" eb="2">
      <t>イチダイ</t>
    </rPh>
    <rPh sb="2" eb="3">
      <t>マエ</t>
    </rPh>
    <rPh sb="7" eb="9">
      <t>カタシキ</t>
    </rPh>
    <rPh sb="10" eb="12">
      <t>キサイ</t>
    </rPh>
    <rPh sb="14" eb="15">
      <t>クダ</t>
    </rPh>
    <phoneticPr fontId="1"/>
  </si>
  <si>
    <t>(販売開始年月）</t>
    <rPh sb="1" eb="3">
      <t>ハンバイ</t>
    </rPh>
    <rPh sb="3" eb="5">
      <t>カイシ</t>
    </rPh>
    <rPh sb="5" eb="7">
      <t>ネンゲツ</t>
    </rPh>
    <phoneticPr fontId="1"/>
  </si>
  <si>
    <t>一代前モデルの販売開始年月を記載して下さい</t>
    <rPh sb="0" eb="2">
      <t>イチダイ</t>
    </rPh>
    <rPh sb="2" eb="3">
      <t>マエ</t>
    </rPh>
    <rPh sb="7" eb="9">
      <t>ハンバイ</t>
    </rPh>
    <rPh sb="9" eb="11">
      <t>カイシ</t>
    </rPh>
    <rPh sb="11" eb="13">
      <t>ネンゲツ</t>
    </rPh>
    <rPh sb="14" eb="16">
      <t>キサイ</t>
    </rPh>
    <rPh sb="18" eb="19">
      <t>クダ</t>
    </rPh>
    <phoneticPr fontId="1"/>
  </si>
  <si>
    <t>該当要件への当非</t>
    <phoneticPr fontId="1"/>
  </si>
  <si>
    <t xml:space="preserve">⑤    </t>
    <phoneticPr fontId="11"/>
  </si>
  <si>
    <r>
      <t>〇一代前モデル：
　</t>
    </r>
    <r>
      <rPr>
        <b/>
        <sz val="8"/>
        <color indexed="10"/>
        <rFont val="ＭＳ 明朝"/>
        <family val="1"/>
        <charset val="128"/>
      </rPr>
      <t>（※左の欄は数値のみ）</t>
    </r>
    <rPh sb="12" eb="13">
      <t>ヒダリ</t>
    </rPh>
    <rPh sb="14" eb="15">
      <t>ラン</t>
    </rPh>
    <rPh sb="16" eb="18">
      <t>スウチ</t>
    </rPh>
    <phoneticPr fontId="1"/>
  </si>
  <si>
    <r>
      <t>〇当該設備：
　</t>
    </r>
    <r>
      <rPr>
        <b/>
        <sz val="8"/>
        <color indexed="10"/>
        <rFont val="ＭＳ 明朝"/>
        <family val="1"/>
        <charset val="128"/>
      </rPr>
      <t>（※左の欄は数値のみ）</t>
    </r>
    <rPh sb="3" eb="5">
      <t>セツビ</t>
    </rPh>
    <rPh sb="10" eb="11">
      <t>ヒダリ</t>
    </rPh>
    <rPh sb="12" eb="13">
      <t>ラン</t>
    </rPh>
    <rPh sb="14" eb="16">
      <t>スウチ</t>
    </rPh>
    <phoneticPr fontId="1"/>
  </si>
  <si>
    <r>
      <t>年平均：
　</t>
    </r>
    <r>
      <rPr>
        <b/>
        <sz val="8"/>
        <color indexed="10"/>
        <rFont val="ＭＳ 明朝"/>
        <family val="1"/>
        <charset val="128"/>
      </rPr>
      <t>（※自動計算されます）</t>
    </r>
    <rPh sb="8" eb="10">
      <t>ジドウ</t>
    </rPh>
    <rPh sb="10" eb="12">
      <t>ケイサン</t>
    </rPh>
    <phoneticPr fontId="1"/>
  </si>
  <si>
    <t>法人番号　※法人のみ</t>
    <phoneticPr fontId="11"/>
  </si>
  <si>
    <t>本社所在地</t>
    <phoneticPr fontId="11"/>
  </si>
  <si>
    <t>ユーザー連絡先
（会社名、担当部署、電話番号）</t>
    <phoneticPr fontId="11"/>
  </si>
  <si>
    <t>【経営力向上計画に係る認定申請書における「８．経営力向上設備等の種類」の「所在地」】について変更がある場合</t>
    <phoneticPr fontId="11"/>
  </si>
  <si>
    <t>※制度自体については、中小企業庁ホームページをご確認いただき、ご不明な点は、中小企業庁税制サポートセンターもしくは所轄</t>
  </si>
  <si>
    <t xml:space="preserve">     の税務署にお問い合わせください。中小企業庁ホームページ　https://www.chusho.meti.go.jp/keiei/kyoka/kougyoukai.html</t>
    <phoneticPr fontId="11"/>
  </si>
  <si>
    <t>西暦</t>
    <rPh sb="0" eb="2">
      <t>セイレキ</t>
    </rPh>
    <phoneticPr fontId="11"/>
  </si>
  <si>
    <t>中小企業等経営強化法の経営力向上設備等に係る生産性向上要件証明書</t>
    <phoneticPr fontId="1"/>
  </si>
  <si>
    <t>　担当窓口：</t>
    <rPh sb="1" eb="3">
      <t>タントウ</t>
    </rPh>
    <rPh sb="3" eb="5">
      <t>マドグチ</t>
    </rPh>
    <phoneticPr fontId="11"/>
  </si>
  <si>
    <t>　(任意)ﾒｰﾙｱﾄﾞﾚｽ：</t>
    <rPh sb="2" eb="4">
      <t>ニンイ</t>
    </rPh>
    <phoneticPr fontId="11"/>
  </si>
  <si>
    <t>　連絡先(電話番号)：</t>
    <rPh sb="1" eb="4">
      <t>レンラクサキ</t>
    </rPh>
    <rPh sb="5" eb="9">
      <t>デンワバンゴウ</t>
    </rPh>
    <phoneticPr fontId="11"/>
  </si>
  <si>
    <t>医療保健業を行う事業者は医療機器・建物附属設備が対象外となります。また、対象設備に該当するもので</t>
    <phoneticPr fontId="11"/>
  </si>
  <si>
    <t>も指定事業の用に供されない場合（映画業を除く娯楽業、電気業、銀行業等）は本税制の対象となりません。</t>
    <phoneticPr fontId="11"/>
  </si>
  <si>
    <t>同一の設備であっても、用途によっては資産区分が異なる可能性があり、機械装置と器具備品、器具備品と</t>
    <phoneticPr fontId="11"/>
  </si>
  <si>
    <t>工具等、資産区分が異なることとなった場合、販売開始時期の要件を満たさない可能性があることにご留意</t>
    <phoneticPr fontId="11"/>
  </si>
  <si>
    <t>ください。</t>
    <phoneticPr fontId="11"/>
  </si>
  <si>
    <t>本証明書の発行、経営力向上計画の認定を受けた場合であっても、税務の要件（取得価額や指定事業等）を</t>
    <phoneticPr fontId="11"/>
  </si>
  <si>
    <t>満たさない場合は税制の適用が受けられないことにご注意ください。</t>
    <phoneticPr fontId="11"/>
  </si>
  <si>
    <t>全て（※１）</t>
    <phoneticPr fontId="11"/>
  </si>
  <si>
    <t>全て（※２）</t>
    <phoneticPr fontId="11"/>
  </si>
  <si>
    <t>全て（※３）</t>
    <phoneticPr fontId="11"/>
  </si>
  <si>
    <t>建物附属設備</t>
    <phoneticPr fontId="11"/>
  </si>
  <si>
    <t>ソフトウエア （※５）</t>
    <phoneticPr fontId="11"/>
  </si>
  <si>
    <t xml:space="preserve"> 発電の用に供する設備にあっては、主として電気の販売を行うために取得等をするもの（経営力向上計画の実施時期の</t>
    <phoneticPr fontId="11"/>
  </si>
  <si>
    <t>※１</t>
    <phoneticPr fontId="11"/>
  </si>
  <si>
    <t>うちで発電した電気の販売を行う期間中の発電量のうち、販売を行うことが見込まれる電気の量が占める割合が２分の</t>
    <phoneticPr fontId="11"/>
  </si>
  <si>
    <t>※２</t>
    <phoneticPr fontId="11"/>
  </si>
  <si>
    <t>医療機器については、医療保健業を行う事業者が取得又は製作をするものを除く。</t>
    <phoneticPr fontId="11"/>
  </si>
  <si>
    <t>※３</t>
    <phoneticPr fontId="11"/>
  </si>
  <si>
    <t>医療保健業を行う事業者が取得又は製作をするものを除く。また、発電の用に供する設備にあっては、主として電気の</t>
    <phoneticPr fontId="11"/>
  </si>
  <si>
    <t>販売を行うために取得等をするもの（経営力向上計画の実施時期のうちで発電した電気の販売を行う期間中の発電量の</t>
    <phoneticPr fontId="11"/>
  </si>
  <si>
    <t>うち、販売を行うことが見込まれる電気の量が占める割合が２分の１を超える発電設備等）を除く。</t>
    <phoneticPr fontId="11"/>
  </si>
  <si>
    <t>※４</t>
    <phoneticPr fontId="11"/>
  </si>
  <si>
    <t>※５</t>
    <phoneticPr fontId="11"/>
  </si>
  <si>
    <t>ソフトウエアについては、複写して販売するための原本、開発研究用のもの、サーバー用ＯＳのうち一定のものなどは</t>
    <phoneticPr fontId="11"/>
  </si>
  <si>
    <t>除きます。</t>
    <phoneticPr fontId="11"/>
  </si>
  <si>
    <t>１を超える発電設備等）を除く。</t>
    <phoneticPr fontId="11"/>
  </si>
  <si>
    <t>　　　0570-003-045</t>
    <phoneticPr fontId="11"/>
  </si>
  <si>
    <t>jpea_zeisei1@jpea-pv.jp</t>
    <phoneticPr fontId="11"/>
  </si>
  <si>
    <t>西暦　　　　</t>
    <rPh sb="0" eb="2">
      <t>セイレキ</t>
    </rPh>
    <phoneticPr fontId="11"/>
  </si>
  <si>
    <t>生産性向上要件証明書 係</t>
    <rPh sb="0" eb="5">
      <t>セイサンセイコウジョウ</t>
    </rPh>
    <rPh sb="5" eb="7">
      <t>ヨウケン</t>
    </rPh>
    <rPh sb="7" eb="10">
      <t>ショウメイショ</t>
    </rPh>
    <rPh sb="11" eb="12">
      <t>カカリ</t>
    </rPh>
    <phoneticPr fontId="11"/>
  </si>
  <si>
    <t>26林業用設備</t>
    <phoneticPr fontId="11"/>
  </si>
  <si>
    <t>14鉄鋼業用設備</t>
    <rPh sb="2" eb="4">
      <t>テッコウ</t>
    </rPh>
    <rPh sb="4" eb="5">
      <t>ギョウ</t>
    </rPh>
    <rPh sb="5" eb="6">
      <t>ヨウ</t>
    </rPh>
    <rPh sb="6" eb="8">
      <t>セツビ</t>
    </rPh>
    <phoneticPr fontId="1"/>
  </si>
  <si>
    <t>15非鉄金属製造業用設備</t>
    <rPh sb="2" eb="4">
      <t>ヒテツ</t>
    </rPh>
    <rPh sb="4" eb="6">
      <t>キンゾク</t>
    </rPh>
    <rPh sb="6" eb="10">
      <t>セイゾウギョウヨウ</t>
    </rPh>
    <rPh sb="10" eb="12">
      <t>セツビ</t>
    </rPh>
    <phoneticPr fontId="1"/>
  </si>
  <si>
    <t>※↓比較指標の例：「変換効率の向上」「全損失低減」など</t>
    <rPh sb="10" eb="14">
      <t>ヘンカンコウリツ</t>
    </rPh>
    <rPh sb="15" eb="17">
      <t>コウジョウ</t>
    </rPh>
    <phoneticPr fontId="1"/>
  </si>
  <si>
    <r>
      <rPr>
        <b/>
        <sz val="11"/>
        <color indexed="10"/>
        <rFont val="ＭＳ Ｐゴシック"/>
        <family val="3"/>
        <charset val="128"/>
      </rPr>
      <t>1．</t>
    </r>
    <r>
      <rPr>
        <b/>
        <sz val="10"/>
        <color rgb="FFFF0000"/>
        <rFont val="ＭＳ Ｐゴシック"/>
        <family val="3"/>
        <charset val="128"/>
      </rPr>
      <t>単位時間当たり生産量</t>
    </r>
    <r>
      <rPr>
        <sz val="8"/>
        <color indexed="10"/>
        <rFont val="ＭＳ 明朝"/>
        <family val="1"/>
        <charset val="128"/>
      </rPr>
      <t xml:space="preserve">
</t>
    </r>
    <r>
      <rPr>
        <sz val="9"/>
        <color indexed="10"/>
        <rFont val="ＭＳ 明朝"/>
        <family val="1"/>
        <charset val="128"/>
      </rPr>
      <t>（左の欄は選択、右の欄には指標内容を記載して下さい）</t>
    </r>
    <rPh sb="2" eb="4">
      <t>タンイ</t>
    </rPh>
    <rPh sb="4" eb="6">
      <t>ジカン</t>
    </rPh>
    <rPh sb="6" eb="7">
      <t>ア</t>
    </rPh>
    <rPh sb="9" eb="12">
      <t>セイサンリョウ</t>
    </rPh>
    <rPh sb="14" eb="15">
      <t>ヒダリ</t>
    </rPh>
    <rPh sb="16" eb="17">
      <t>ラン</t>
    </rPh>
    <rPh sb="18" eb="20">
      <t>センタク</t>
    </rPh>
    <rPh sb="21" eb="22">
      <t>ミギ</t>
    </rPh>
    <rPh sb="23" eb="24">
      <t>ラン</t>
    </rPh>
    <rPh sb="26" eb="28">
      <t>シヒョウ</t>
    </rPh>
    <rPh sb="28" eb="30">
      <t>ナイヨウ</t>
    </rPh>
    <rPh sb="31" eb="33">
      <t>キサイ</t>
    </rPh>
    <rPh sb="35" eb="36">
      <t>クダ</t>
    </rPh>
    <phoneticPr fontId="1"/>
  </si>
  <si>
    <r>
      <rPr>
        <b/>
        <sz val="11"/>
        <color indexed="10"/>
        <rFont val="ＭＳ Ｐゴシック"/>
        <family val="3"/>
        <charset val="128"/>
      </rPr>
      <t>2．</t>
    </r>
    <r>
      <rPr>
        <b/>
        <sz val="11"/>
        <color rgb="FFFF0000"/>
        <rFont val="ＭＳ Ｐゴシック"/>
        <family val="3"/>
        <charset val="128"/>
      </rPr>
      <t>歩留まり率</t>
    </r>
    <r>
      <rPr>
        <sz val="8"/>
        <color indexed="10"/>
        <rFont val="ＭＳ 明朝"/>
        <family val="1"/>
        <charset val="128"/>
      </rPr>
      <t xml:space="preserve">
</t>
    </r>
    <r>
      <rPr>
        <sz val="9"/>
        <color indexed="10"/>
        <rFont val="ＭＳ 明朝"/>
        <family val="1"/>
        <charset val="128"/>
      </rPr>
      <t>（左の欄は選択、右の欄には指標内容を記載して下さい）</t>
    </r>
    <rPh sb="2" eb="3">
      <t>ホ</t>
    </rPh>
    <rPh sb="6" eb="7">
      <t>リツ</t>
    </rPh>
    <rPh sb="9" eb="10">
      <t>ヒダリ</t>
    </rPh>
    <rPh sb="11" eb="12">
      <t>ラン</t>
    </rPh>
    <rPh sb="13" eb="15">
      <t>センタク</t>
    </rPh>
    <rPh sb="16" eb="17">
      <t>ミギ</t>
    </rPh>
    <rPh sb="18" eb="19">
      <t>ラン</t>
    </rPh>
    <rPh sb="21" eb="23">
      <t>シヒョウ</t>
    </rPh>
    <rPh sb="23" eb="25">
      <t>ナイヨウ</t>
    </rPh>
    <rPh sb="26" eb="28">
      <t>キサイ</t>
    </rPh>
    <rPh sb="30" eb="31">
      <t>クダ</t>
    </rPh>
    <phoneticPr fontId="1"/>
  </si>
  <si>
    <r>
      <rPr>
        <b/>
        <sz val="11"/>
        <color indexed="10"/>
        <rFont val="ＭＳ Ｐゴシック"/>
        <family val="3"/>
        <charset val="128"/>
      </rPr>
      <t>3．</t>
    </r>
    <r>
      <rPr>
        <b/>
        <sz val="11"/>
        <color rgb="FFFF0000"/>
        <rFont val="ＭＳ Ｐゴシック"/>
        <family val="3"/>
        <charset val="128"/>
      </rPr>
      <t>投入コスト削減率</t>
    </r>
    <r>
      <rPr>
        <sz val="8"/>
        <color indexed="10"/>
        <rFont val="ＭＳ 明朝"/>
        <family val="1"/>
        <charset val="128"/>
      </rPr>
      <t xml:space="preserve">
</t>
    </r>
    <r>
      <rPr>
        <sz val="9"/>
        <color indexed="10"/>
        <rFont val="ＭＳ 明朝"/>
        <family val="1"/>
        <charset val="128"/>
      </rPr>
      <t>（左の欄は選択、右の欄には指標内容を記載して下さい）</t>
    </r>
    <rPh sb="2" eb="4">
      <t>トウニュウ</t>
    </rPh>
    <rPh sb="7" eb="10">
      <t>サクゲンリツ</t>
    </rPh>
    <rPh sb="12" eb="13">
      <t>ヒダリ</t>
    </rPh>
    <rPh sb="14" eb="15">
      <t>ラン</t>
    </rPh>
    <rPh sb="16" eb="18">
      <t>センタク</t>
    </rPh>
    <rPh sb="19" eb="20">
      <t>ミギ</t>
    </rPh>
    <rPh sb="21" eb="22">
      <t>ラン</t>
    </rPh>
    <rPh sb="24" eb="26">
      <t>シヒョウ</t>
    </rPh>
    <rPh sb="26" eb="28">
      <t>ナイヨウ</t>
    </rPh>
    <rPh sb="29" eb="31">
      <t>キサイ</t>
    </rPh>
    <rPh sb="33" eb="34">
      <t>クダ</t>
    </rPh>
    <phoneticPr fontId="1"/>
  </si>
  <si>
    <t>2.歩留まり率</t>
    <phoneticPr fontId="57"/>
  </si>
  <si>
    <r>
      <t>※上記1．～</t>
    </r>
    <r>
      <rPr>
        <sz val="9"/>
        <color rgb="FFFF0000"/>
        <rFont val="ＭＳ Ｐゴシック"/>
        <family val="3"/>
        <charset val="128"/>
      </rPr>
      <t>３</t>
    </r>
    <r>
      <rPr>
        <sz val="9"/>
        <color indexed="10"/>
        <rFont val="ＭＳ Ｐゴシック"/>
        <family val="3"/>
        <charset val="128"/>
      </rPr>
      <t>．で選択記載した指標内容が、一代前</t>
    </r>
    <r>
      <rPr>
        <b/>
        <sz val="9"/>
        <color indexed="10"/>
        <rFont val="ＭＳ Ｐゴシック"/>
        <family val="3"/>
        <charset val="128"/>
      </rPr>
      <t xml:space="preserve">
</t>
    </r>
    <r>
      <rPr>
        <sz val="9"/>
        <color indexed="10"/>
        <rFont val="ＭＳ Ｐゴシック"/>
        <family val="3"/>
        <charset val="128"/>
      </rPr>
      <t>モデルに対し</t>
    </r>
    <r>
      <rPr>
        <b/>
        <sz val="9"/>
        <color indexed="10"/>
        <rFont val="ＭＳ Ｐゴシック"/>
        <family val="3"/>
        <charset val="128"/>
      </rPr>
      <t>「低減」</t>
    </r>
    <r>
      <rPr>
        <sz val="9"/>
        <color indexed="10"/>
        <rFont val="ＭＳ Ｐゴシック"/>
        <family val="3"/>
        <charset val="128"/>
      </rPr>
      <t>しているか</t>
    </r>
    <r>
      <rPr>
        <b/>
        <sz val="9"/>
        <color indexed="10"/>
        <rFont val="ＭＳ Ｐゴシック"/>
        <family val="3"/>
        <charset val="128"/>
      </rPr>
      <t>「向上」</t>
    </r>
    <r>
      <rPr>
        <sz val="9"/>
        <color indexed="10"/>
        <rFont val="ＭＳ Ｐゴシック"/>
        <family val="3"/>
        <charset val="128"/>
      </rPr>
      <t xml:space="preserve">しているか
</t>
    </r>
    <r>
      <rPr>
        <sz val="9"/>
        <color indexed="10"/>
        <rFont val="ＭＳ 明朝"/>
        <family val="1"/>
        <charset val="128"/>
      </rPr>
      <t>（右の欄より選択して下さい）</t>
    </r>
    <rPh sb="1" eb="3">
      <t>ジョウキ</t>
    </rPh>
    <rPh sb="9" eb="11">
      <t>センタク</t>
    </rPh>
    <rPh sb="11" eb="13">
      <t>キサイ</t>
    </rPh>
    <rPh sb="15" eb="17">
      <t>シヒョウ</t>
    </rPh>
    <rPh sb="17" eb="19">
      <t>ナイヨウ</t>
    </rPh>
    <rPh sb="21" eb="23">
      <t>イチダイ</t>
    </rPh>
    <rPh sb="23" eb="24">
      <t>マエ</t>
    </rPh>
    <rPh sb="32" eb="34">
      <t>テイゲン</t>
    </rPh>
    <rPh sb="41" eb="43">
      <t>コウジョウ</t>
    </rPh>
    <rPh sb="51" eb="52">
      <t>ミギ</t>
    </rPh>
    <rPh sb="53" eb="54">
      <t>ラン</t>
    </rPh>
    <rPh sb="56" eb="58">
      <t>センタク</t>
    </rPh>
    <rPh sb="60" eb="61">
      <t>クダ</t>
    </rPh>
    <phoneticPr fontId="1"/>
  </si>
  <si>
    <t>1.単位時間当たり生産量</t>
    <rPh sb="2" eb="4">
      <t>タンイ</t>
    </rPh>
    <rPh sb="4" eb="6">
      <t>ジカン</t>
    </rPh>
    <rPh sb="6" eb="7">
      <t>ア</t>
    </rPh>
    <rPh sb="9" eb="11">
      <t>セイサン</t>
    </rPh>
    <rPh sb="11" eb="12">
      <t>リョウ</t>
    </rPh>
    <phoneticPr fontId="1"/>
  </si>
  <si>
    <t>3.投入コスト削減率</t>
    <phoneticPr fontId="1"/>
  </si>
  <si>
    <r>
      <rPr>
        <b/>
        <sz val="9"/>
        <color indexed="10"/>
        <rFont val="ＭＳ Ｐゴシック"/>
        <family val="3"/>
        <charset val="128"/>
      </rPr>
      <t>取得等をする</t>
    </r>
    <r>
      <rPr>
        <b/>
        <sz val="9"/>
        <color indexed="10"/>
        <rFont val="Arial"/>
        <family val="2"/>
      </rPr>
      <t>(</t>
    </r>
    <r>
      <rPr>
        <b/>
        <sz val="9"/>
        <color indexed="10"/>
        <rFont val="ＭＳ Ｐゴシック"/>
        <family val="3"/>
        <charset val="128"/>
      </rPr>
      <t>した</t>
    </r>
    <r>
      <rPr>
        <b/>
        <sz val="9"/>
        <color indexed="10"/>
        <rFont val="Arial"/>
        <family val="2"/>
      </rPr>
      <t>)</t>
    </r>
    <r>
      <rPr>
        <b/>
        <sz val="9"/>
        <color indexed="10"/>
        <rFont val="ＭＳ Ｐゴシック"/>
        <family val="3"/>
        <charset val="128"/>
      </rPr>
      <t xml:space="preserve">年月：
</t>
    </r>
    <r>
      <rPr>
        <sz val="9"/>
        <color indexed="10"/>
        <rFont val="ＭＳ 明朝"/>
        <family val="1"/>
        <charset val="128"/>
      </rPr>
      <t>（※例：</t>
    </r>
    <r>
      <rPr>
        <sz val="9"/>
        <color indexed="10"/>
        <rFont val="Arial"/>
        <family val="2"/>
      </rPr>
      <t>2025</t>
    </r>
    <r>
      <rPr>
        <sz val="9"/>
        <color indexed="10"/>
        <rFont val="ＭＳ 明朝"/>
        <family val="1"/>
        <charset val="128"/>
      </rPr>
      <t>年6月）</t>
    </r>
    <rPh sb="0" eb="2">
      <t>シュトク</t>
    </rPh>
    <rPh sb="2" eb="3">
      <t>トウ</t>
    </rPh>
    <rPh sb="10" eb="12">
      <t>ネンゲツ</t>
    </rPh>
    <rPh sb="16" eb="17">
      <t>レイ</t>
    </rPh>
    <rPh sb="22" eb="23">
      <t>ネン</t>
    </rPh>
    <rPh sb="24" eb="25">
      <t>ガツ</t>
    </rPh>
    <phoneticPr fontId="11"/>
  </si>
  <si>
    <r>
      <rPr>
        <b/>
        <sz val="9"/>
        <color indexed="10"/>
        <rFont val="ＭＳ Ｐゴシック"/>
        <family val="3"/>
        <charset val="128"/>
      </rPr>
      <t>販売開始年月：</t>
    </r>
    <r>
      <rPr>
        <b/>
        <sz val="9"/>
        <color indexed="10"/>
        <rFont val="ＭＳ 明朝"/>
        <family val="1"/>
        <charset val="128"/>
      </rPr>
      <t xml:space="preserve">
</t>
    </r>
    <r>
      <rPr>
        <sz val="9"/>
        <color indexed="10"/>
        <rFont val="ＭＳ 明朝"/>
        <family val="1"/>
        <charset val="128"/>
      </rPr>
      <t>（※例：</t>
    </r>
    <r>
      <rPr>
        <sz val="9"/>
        <color indexed="10"/>
        <rFont val="Arial"/>
        <family val="2"/>
      </rPr>
      <t>2023</t>
    </r>
    <r>
      <rPr>
        <sz val="9"/>
        <color indexed="10"/>
        <rFont val="ＭＳ 明朝"/>
        <family val="1"/>
        <charset val="128"/>
      </rPr>
      <t>年</t>
    </r>
    <r>
      <rPr>
        <sz val="9"/>
        <color indexed="10"/>
        <rFont val="Arial"/>
        <family val="2"/>
      </rPr>
      <t>1</t>
    </r>
    <r>
      <rPr>
        <sz val="9"/>
        <color indexed="10"/>
        <rFont val="ＭＳ 明朝"/>
        <family val="1"/>
        <charset val="128"/>
      </rPr>
      <t>月）</t>
    </r>
    <rPh sb="4" eb="6">
      <t>ネンゲツ</t>
    </rPh>
    <rPh sb="10" eb="11">
      <t>レイ</t>
    </rPh>
    <rPh sb="16" eb="17">
      <t>ネン</t>
    </rPh>
    <rPh sb="18" eb="19">
      <t>ガツ</t>
    </rPh>
    <phoneticPr fontId="1"/>
  </si>
  <si>
    <t>会社名</t>
    <rPh sb="0" eb="2">
      <t>カイシャ</t>
    </rPh>
    <rPh sb="2" eb="3">
      <t>メイ</t>
    </rPh>
    <phoneticPr fontId="57"/>
  </si>
  <si>
    <t>担当部署</t>
    <rPh sb="0" eb="4">
      <t>タントウブショ</t>
    </rPh>
    <phoneticPr fontId="57"/>
  </si>
  <si>
    <t>電話番号</t>
    <rPh sb="0" eb="4">
      <t>デンワバンゴウ</t>
    </rPh>
    <phoneticPr fontId="57"/>
  </si>
  <si>
    <t>下の欄で１～55の「XX業用設備」を選択してく下さい</t>
    <rPh sb="0" eb="1">
      <t>シタ</t>
    </rPh>
    <rPh sb="2" eb="3">
      <t>ラン</t>
    </rPh>
    <rPh sb="12" eb="13">
      <t>ギョウ</t>
    </rPh>
    <rPh sb="13" eb="14">
      <t>ヨウ</t>
    </rPh>
    <rPh sb="14" eb="16">
      <t>セツビ</t>
    </rPh>
    <rPh sb="18" eb="20">
      <t>センタク</t>
    </rPh>
    <rPh sb="23" eb="24">
      <t>クダ</t>
    </rPh>
    <phoneticPr fontId="11"/>
  </si>
  <si>
    <r>
      <t>下の欄で『</t>
    </r>
    <r>
      <rPr>
        <b/>
        <sz val="10"/>
        <color theme="0"/>
        <rFont val="ＭＳ Ｐゴシック"/>
        <family val="3"/>
        <charset val="128"/>
        <scheme val="minor"/>
      </rPr>
      <t>電気設備（照明設備を含む。）～』</t>
    </r>
    <r>
      <rPr>
        <sz val="10"/>
        <color theme="0"/>
        <rFont val="ＭＳ Ｐゴシック"/>
        <family val="3"/>
        <charset val="128"/>
        <scheme val="minor"/>
      </rPr>
      <t>を選択して下さい</t>
    </r>
    <rPh sb="0" eb="1">
      <t>シタ</t>
    </rPh>
    <rPh sb="2" eb="3">
      <t>ラン</t>
    </rPh>
    <rPh sb="22" eb="24">
      <t>センタク</t>
    </rPh>
    <rPh sb="26" eb="27">
      <t>クダ</t>
    </rPh>
    <phoneticPr fontId="11"/>
  </si>
  <si>
    <t>※比較指標に合わせた単位を御記入下さい</t>
    <rPh sb="1" eb="3">
      <t>ヒカク</t>
    </rPh>
    <rPh sb="3" eb="5">
      <t>シヒョウ</t>
    </rPh>
    <rPh sb="6" eb="7">
      <t>ア</t>
    </rPh>
    <rPh sb="10" eb="12">
      <t>タンイ</t>
    </rPh>
    <rPh sb="13" eb="16">
      <t>ゴキニュウ</t>
    </rPh>
    <rPh sb="16" eb="17">
      <t>クダ</t>
    </rPh>
    <phoneticPr fontId="57"/>
  </si>
  <si>
    <t>（様式1）P9セルと同じ選択をしてください</t>
    <rPh sb="1" eb="3">
      <t>ヨウシキ</t>
    </rPh>
    <rPh sb="10" eb="11">
      <t>オナ</t>
    </rPh>
    <rPh sb="12" eb="14">
      <t>センタク</t>
    </rPh>
    <phoneticPr fontId="57"/>
  </si>
  <si>
    <t>変換効率
or 単位面積当たり出力
or 単位重量当たり出力 等</t>
    <rPh sb="0" eb="4">
      <t>ヘンカンコウリツ</t>
    </rPh>
    <rPh sb="31" eb="32">
      <t>トウ</t>
    </rPh>
    <phoneticPr fontId="11"/>
  </si>
  <si>
    <t>（注３）経営力向上計画の認定申請書の記載から変更が生じた場合、設備取得事業者が変更後の設備情報を記載。</t>
    <rPh sb="45" eb="47">
      <t>ジョウホウ</t>
    </rPh>
    <phoneticPr fontId="11"/>
  </si>
  <si>
    <r>
      <t xml:space="preserve">[本証明書に関する注意事項]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8"/>
        <color theme="1"/>
        <rFont val="ＭＳ 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8"/>
        <color theme="1"/>
        <rFont val="ＭＳ 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詳細は中小企業庁のホームページをご参照ください。
</t>
    </r>
    <phoneticPr fontId="1"/>
  </si>
  <si>
    <r>
      <t xml:space="preserve">＜比較指標＞
</t>
    </r>
    <r>
      <rPr>
        <sz val="8"/>
        <color theme="1"/>
        <rFont val="ＭＳ 明朝"/>
        <family val="1"/>
        <charset val="128"/>
      </rPr>
      <t>(＊)以下の１～3までのいずれかの指標で比較。</t>
    </r>
    <rPh sb="1" eb="3">
      <t>ヒカク</t>
    </rPh>
    <rPh sb="3" eb="5">
      <t>シヒョウ</t>
    </rPh>
    <rPh sb="10" eb="12">
      <t>イカ</t>
    </rPh>
    <rPh sb="24" eb="26">
      <t>シヒョウ</t>
    </rPh>
    <rPh sb="27" eb="29">
      <t>ヒカク</t>
    </rPh>
    <phoneticPr fontId="1"/>
  </si>
  <si>
    <t>単位（％, W/㎡, W/kg 等)</t>
    <rPh sb="0" eb="2">
      <t>タンイ</t>
    </rPh>
    <rPh sb="16" eb="17">
      <t>トウ</t>
    </rPh>
    <phoneticPr fontId="1"/>
  </si>
  <si>
    <t>設備の種類（※４）</t>
    <phoneticPr fontId="57"/>
  </si>
  <si>
    <t>減 価 償 却 資 産 の 種 類</t>
    <phoneticPr fontId="1"/>
  </si>
  <si>
    <t>設 備 の 種 類 又 は 細 目</t>
    <phoneticPr fontId="11"/>
  </si>
  <si>
    <t>設　備　の　名　称</t>
    <phoneticPr fontId="11"/>
  </si>
  <si>
    <t>設　備　型　式</t>
    <phoneticPr fontId="11"/>
  </si>
  <si>
    <t>本　社　名 ・ 事　業　所　名</t>
    <phoneticPr fontId="11"/>
  </si>
  <si>
    <t>コインランドリー業（主要な事業であるものを除く。）の用に供する資産でその管理のおおむね全部を他の者に委託す</t>
    <phoneticPr fontId="11"/>
  </si>
  <si>
    <t>様とお考えください。</t>
    <phoneticPr fontId="57"/>
  </si>
  <si>
    <t>資産の耐用年数等に関する省令」上の減価償却資産の種類（機械及び装置、器具及び備品、工具など)）と同</t>
    <phoneticPr fontId="11"/>
  </si>
  <si>
    <t>会社の経理で判断できない場合は、税理士や所轄の税務署に相談ください。</t>
    <phoneticPr fontId="57"/>
  </si>
  <si>
    <t>設備の種類については、会社の経理に確認し、税務上の適切な資産区分であることをご確認ください。なお、</t>
    <phoneticPr fontId="11"/>
  </si>
  <si>
    <t>るもの又は暗号資産マイニング業の用に供する資産を除く。</t>
    <rPh sb="16" eb="17">
      <t>ヨウ</t>
    </rPh>
    <rPh sb="18" eb="19">
      <t>キョウ</t>
    </rPh>
    <rPh sb="21" eb="23">
      <t>シサン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</si>
</sst>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
    <numFmt numFmtId="178" formatCode="#,##0.0;[Red]\-#,##0.0"/>
    <numFmt numFmtId="179" formatCode="#,##0.0_ "/>
    <numFmt numFmtId="180" formatCode="0_);[Red]\(0\)"/>
    <numFmt numFmtId="181" formatCode="0.0_ "/>
    <numFmt numFmtId="182" formatCode="yyyy&quot;年&quot;m&quot;月&quot;d&quot;日&quot;;@"/>
    <numFmt numFmtId="183" formatCode="#,##0.00_ ;[Red]\-#,##0.00\ "/>
  </numFmts>
  <fonts count="64" x14ac:knownFonts="1">
    <font>
      <sz val="11"/>
      <color theme="1"/>
      <name val="ＭＳ Ｐゴシック"/>
      <family val="3"/>
      <charset val="128"/>
      <scheme val="minor"/>
    </font>
    <font>
      <sz val="6"/>
      <name val="ＭＳ Ｐゴシック"/>
      <family val="3"/>
      <charset val="128"/>
    </font>
    <font>
      <sz val="8"/>
      <color indexed="10"/>
      <name val="ＭＳ 明朝"/>
      <family val="1"/>
      <charset val="128"/>
    </font>
    <font>
      <sz val="6"/>
      <name val="ＭＳ Ｐゴシック"/>
      <family val="3"/>
      <charset val="128"/>
    </font>
    <font>
      <sz val="9"/>
      <name val="ＭＳ 明朝"/>
      <family val="1"/>
      <charset val="128"/>
    </font>
    <font>
      <b/>
      <sz val="11"/>
      <color indexed="10"/>
      <name val="ＭＳ Ｐゴシック"/>
      <family val="3"/>
      <charset val="128"/>
    </font>
    <font>
      <sz val="9"/>
      <color indexed="10"/>
      <name val="ＭＳ 明朝"/>
      <family val="1"/>
      <charset val="128"/>
    </font>
    <font>
      <b/>
      <sz val="8"/>
      <color indexed="10"/>
      <name val="ＭＳ 明朝"/>
      <family val="1"/>
      <charset val="128"/>
    </font>
    <font>
      <b/>
      <sz val="9"/>
      <color indexed="10"/>
      <name val="ＭＳ 明朝"/>
      <family val="1"/>
      <charset val="128"/>
    </font>
    <font>
      <sz val="9"/>
      <color indexed="10"/>
      <name val="ＭＳ Ｐゴシック"/>
      <family val="3"/>
      <charset val="128"/>
    </font>
    <font>
      <b/>
      <sz val="9"/>
      <color indexed="10"/>
      <name val="ＭＳ Ｐゴシック"/>
      <family val="3"/>
      <charset val="128"/>
    </font>
    <font>
      <sz val="6"/>
      <name val="ＭＳ Ｐゴシック"/>
      <family val="3"/>
      <charset val="128"/>
    </font>
    <font>
      <sz val="8"/>
      <color indexed="8"/>
      <name val="ＭＳ 明朝"/>
      <family val="1"/>
      <charset val="128"/>
    </font>
    <font>
      <b/>
      <sz val="9"/>
      <color indexed="10"/>
      <name val="Arial"/>
      <family val="2"/>
    </font>
    <font>
      <u/>
      <sz val="8"/>
      <color indexed="8"/>
      <name val="ＭＳ 明朝"/>
      <family val="1"/>
      <charset val="128"/>
    </font>
    <font>
      <sz val="8"/>
      <name val="ＭＳ 明朝"/>
      <family val="1"/>
      <charset val="128"/>
    </font>
    <font>
      <sz val="9"/>
      <color indexed="10"/>
      <name val="Arial"/>
      <family val="2"/>
    </font>
    <font>
      <sz val="11"/>
      <color indexed="10"/>
      <name val="ＭＳ Ｐゴシック"/>
      <family val="3"/>
      <charset val="128"/>
    </font>
    <font>
      <sz val="10"/>
      <name val="ＭＳ Ｐ明朝"/>
      <family val="1"/>
      <charset val="128"/>
    </font>
    <font>
      <sz val="10"/>
      <name val="ＭＳ 明朝"/>
      <family val="1"/>
      <charset val="128"/>
    </font>
    <font>
      <sz val="10.5"/>
      <name val="ＭＳ 明朝"/>
      <family val="1"/>
      <charset val="128"/>
    </font>
    <font>
      <sz val="12"/>
      <name val="ＭＳ 明朝"/>
      <family val="1"/>
      <charset val="128"/>
    </font>
    <font>
      <sz val="10.5"/>
      <name val="Century"/>
      <family val="1"/>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rgb="FFFF0000"/>
      <name val="ＭＳ Ｐゴシック"/>
      <family val="3"/>
      <charset val="128"/>
      <scheme val="minor"/>
    </font>
    <font>
      <sz val="10"/>
      <name val="ＭＳ Ｐゴシック"/>
      <family val="3"/>
      <charset val="128"/>
      <scheme val="minor"/>
    </font>
    <font>
      <sz val="9"/>
      <color rgb="FFFF0000"/>
      <name val="ＭＳ 明朝"/>
      <family val="1"/>
      <charset val="128"/>
    </font>
    <font>
      <sz val="10.5"/>
      <color theme="1"/>
      <name val="ＭＳ 明朝"/>
      <family val="1"/>
      <charset val="128"/>
    </font>
    <font>
      <sz val="8"/>
      <color rgb="FFFF0000"/>
      <name val="ＭＳ 明朝"/>
      <family val="1"/>
      <charset val="128"/>
    </font>
    <font>
      <sz val="9.5"/>
      <color rgb="FFFF0000"/>
      <name val="ＭＳ 明朝"/>
      <family val="1"/>
      <charset val="128"/>
    </font>
    <font>
      <sz val="9"/>
      <color theme="1"/>
      <name val="ＭＳ 明朝"/>
      <family val="1"/>
      <charset val="128"/>
    </font>
    <font>
      <sz val="10"/>
      <color rgb="FFFF0000"/>
      <name val="ＭＳ Ｐゴシック"/>
      <family val="3"/>
      <charset val="128"/>
      <scheme val="minor"/>
    </font>
    <font>
      <b/>
      <sz val="10"/>
      <color theme="0"/>
      <name val="ＭＳ Ｐゴシック"/>
      <family val="3"/>
      <charset val="128"/>
      <scheme val="minor"/>
    </font>
    <font>
      <b/>
      <sz val="14"/>
      <name val="ＭＳ Ｐゴシック"/>
      <family val="3"/>
      <charset val="128"/>
      <scheme val="minor"/>
    </font>
    <font>
      <sz val="8"/>
      <color rgb="FFFF0000"/>
      <name val="ＭＳ Ｐゴシック"/>
      <family val="3"/>
      <charset val="128"/>
      <scheme val="minor"/>
    </font>
    <font>
      <sz val="10"/>
      <color theme="1"/>
      <name val="ＭＳ Ｐゴシック"/>
      <family val="3"/>
      <charset val="128"/>
      <scheme val="minor"/>
    </font>
    <font>
      <sz val="10.5"/>
      <color rgb="FFFF0000"/>
      <name val="ＭＳ 明朝"/>
      <family val="1"/>
      <charset val="128"/>
    </font>
    <font>
      <sz val="11"/>
      <name val="ＭＳ Ｐゴシック"/>
      <family val="3"/>
      <charset val="128"/>
      <scheme val="minor"/>
    </font>
    <font>
      <sz val="10"/>
      <color theme="0"/>
      <name val="ＭＳ Ｐゴシック"/>
      <family val="3"/>
      <charset val="128"/>
      <scheme val="minor"/>
    </font>
    <font>
      <b/>
      <sz val="12"/>
      <color theme="0"/>
      <name val="ＭＳ Ｐゴシック"/>
      <family val="3"/>
      <charset val="128"/>
      <scheme val="minor"/>
    </font>
    <font>
      <b/>
      <sz val="12"/>
      <color theme="1"/>
      <name val="ＭＳ Ｐゴシック"/>
      <family val="3"/>
      <charset val="128"/>
      <scheme val="minor"/>
    </font>
    <font>
      <sz val="10"/>
      <color theme="1"/>
      <name val="ＭＳ Ｐ明朝"/>
      <family val="1"/>
      <charset val="128"/>
    </font>
    <font>
      <sz val="12"/>
      <color theme="1"/>
      <name val="ＭＳ 明朝"/>
      <family val="1"/>
      <charset val="128"/>
    </font>
    <font>
      <sz val="9"/>
      <color rgb="FF000000"/>
      <name val="ＭＳ 明朝"/>
      <family val="1"/>
      <charset val="128"/>
    </font>
    <font>
      <sz val="9"/>
      <name val="ＭＳ Ｐゴシック"/>
      <family val="3"/>
      <charset val="128"/>
      <scheme val="minor"/>
    </font>
    <font>
      <sz val="7.5"/>
      <name val="ＭＳ 明朝"/>
      <family val="1"/>
      <charset val="128"/>
    </font>
    <font>
      <b/>
      <sz val="14"/>
      <color theme="0"/>
      <name val="ＭＳ Ｐゴシック"/>
      <family val="3"/>
      <charset val="128"/>
      <scheme val="minor"/>
    </font>
    <font>
      <sz val="8"/>
      <color indexed="10"/>
      <name val="ＭＳ 明朝"/>
      <family val="3"/>
      <charset val="128"/>
    </font>
    <font>
      <b/>
      <sz val="11"/>
      <color rgb="FFFF0000"/>
      <name val="ＭＳ Ｐゴシック"/>
      <family val="3"/>
      <charset val="128"/>
    </font>
    <font>
      <sz val="9"/>
      <color rgb="FFFF0000"/>
      <name val="ＭＳ Ｐゴシック"/>
      <family val="3"/>
      <charset val="128"/>
    </font>
    <font>
      <sz val="6"/>
      <name val="ＭＳ Ｐゴシック"/>
      <family val="3"/>
      <charset val="128"/>
      <scheme val="minor"/>
    </font>
    <font>
      <b/>
      <sz val="10"/>
      <color rgb="FFFF0000"/>
      <name val="ＭＳ Ｐゴシック"/>
      <family val="3"/>
      <charset val="128"/>
    </font>
    <font>
      <b/>
      <sz val="9"/>
      <color indexed="10"/>
      <name val="Arial"/>
      <family val="3"/>
      <charset val="128"/>
    </font>
    <font>
      <sz val="8"/>
      <color theme="1"/>
      <name val="ＭＳ 明朝"/>
      <family val="1"/>
      <charset val="128"/>
    </font>
    <font>
      <u/>
      <sz val="8"/>
      <color theme="1"/>
      <name val="ＭＳ 明朝"/>
      <family val="1"/>
      <charset val="128"/>
    </font>
    <font>
      <sz val="11"/>
      <color theme="0"/>
      <name val="ＭＳ 明朝"/>
      <family val="1"/>
      <charset val="128"/>
    </font>
    <font>
      <sz val="8"/>
      <color theme="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right/>
      <top style="medium">
        <color indexed="64"/>
      </top>
      <bottom/>
      <diagonal/>
    </border>
    <border>
      <left/>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hair">
        <color indexed="64"/>
      </top>
      <bottom/>
      <diagonal/>
    </border>
    <border>
      <left style="medium">
        <color indexed="64"/>
      </left>
      <right style="medium">
        <color indexed="64"/>
      </right>
      <top/>
      <bottom style="hair">
        <color indexed="64"/>
      </bottom>
      <diagonal/>
    </border>
    <border>
      <left/>
      <right style="medium">
        <color indexed="64"/>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26"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cellStyleXfs>
  <cellXfs count="520">
    <xf numFmtId="0" fontId="0" fillId="0" borderId="0" xfId="0">
      <alignment vertical="center"/>
    </xf>
    <xf numFmtId="0" fontId="24" fillId="0" borderId="0" xfId="3">
      <alignment vertical="center"/>
    </xf>
    <xf numFmtId="0" fontId="29" fillId="0" borderId="0" xfId="3" applyFont="1">
      <alignment vertical="center"/>
    </xf>
    <xf numFmtId="0" fontId="29" fillId="0" borderId="1" xfId="3" applyFont="1" applyBorder="1">
      <alignment vertical="center"/>
    </xf>
    <xf numFmtId="0" fontId="29" fillId="0" borderId="2" xfId="3" applyFont="1" applyBorder="1">
      <alignment vertical="center"/>
    </xf>
    <xf numFmtId="0" fontId="29" fillId="0" borderId="3" xfId="3" applyFont="1" applyBorder="1">
      <alignment vertical="center"/>
    </xf>
    <xf numFmtId="0" fontId="30" fillId="0" borderId="4" xfId="3" applyFont="1" applyBorder="1" applyAlignment="1">
      <alignment vertical="center" wrapText="1"/>
    </xf>
    <xf numFmtId="0" fontId="29" fillId="0" borderId="0" xfId="3" applyFont="1" applyAlignment="1">
      <alignment horizontal="left" vertical="center"/>
    </xf>
    <xf numFmtId="0" fontId="30" fillId="0" borderId="0" xfId="3" applyFont="1">
      <alignment vertical="center"/>
    </xf>
    <xf numFmtId="0" fontId="31" fillId="0" borderId="0" xfId="0" applyFont="1" applyAlignment="1">
      <alignment horizontal="left" vertical="center" wrapText="1"/>
    </xf>
    <xf numFmtId="0" fontId="32" fillId="0" borderId="0" xfId="0" applyFont="1" applyAlignment="1">
      <alignment vertical="center" wrapText="1"/>
    </xf>
    <xf numFmtId="0" fontId="33" fillId="2" borderId="5" xfId="0" applyFont="1" applyFill="1" applyBorder="1" applyAlignment="1">
      <alignment horizontal="left" vertical="center" wrapText="1"/>
    </xf>
    <xf numFmtId="0" fontId="31" fillId="2" borderId="5" xfId="3" applyFont="1" applyFill="1" applyBorder="1" applyAlignment="1">
      <alignment horizontal="left" vertical="center" wrapText="1"/>
    </xf>
    <xf numFmtId="0" fontId="30" fillId="0" borderId="0" xfId="3" applyFont="1" applyAlignment="1">
      <alignment horizontal="center" vertical="center"/>
    </xf>
    <xf numFmtId="0" fontId="34" fillId="0" borderId="6" xfId="0" applyFont="1" applyBorder="1" applyAlignment="1">
      <alignment horizontal="left" vertical="center" wrapText="1"/>
    </xf>
    <xf numFmtId="0" fontId="29" fillId="0" borderId="0" xfId="0" applyFont="1">
      <alignment vertical="center"/>
    </xf>
    <xf numFmtId="0" fontId="27" fillId="0" borderId="0" xfId="0" applyFont="1" applyAlignment="1">
      <alignment horizontal="right" vertical="center" shrinkToFit="1"/>
    </xf>
    <xf numFmtId="0" fontId="27" fillId="0" borderId="0" xfId="0" applyFont="1" applyAlignment="1">
      <alignment horizontal="left" vertical="center" shrinkToFit="1"/>
    </xf>
    <xf numFmtId="0" fontId="35" fillId="0" borderId="7" xfId="0" applyFont="1" applyBorder="1" applyAlignment="1">
      <alignment horizontal="center" vertical="center" shrinkToFit="1"/>
    </xf>
    <xf numFmtId="0" fontId="36" fillId="0" borderId="0" xfId="0" applyFont="1" applyAlignment="1">
      <alignment horizontal="left" vertical="center" shrinkToFit="1"/>
    </xf>
    <xf numFmtId="0" fontId="27" fillId="0" borderId="0" xfId="0" applyFont="1" applyAlignment="1">
      <alignment vertical="center" shrinkToFit="1"/>
    </xf>
    <xf numFmtId="0" fontId="0" fillId="0" borderId="0" xfId="0" applyProtection="1">
      <alignment vertical="center"/>
      <protection locked="0"/>
    </xf>
    <xf numFmtId="0" fontId="0" fillId="3" borderId="8" xfId="0" applyFill="1" applyBorder="1" applyAlignment="1" applyProtection="1">
      <alignment vertical="center" wrapText="1"/>
      <protection locked="0"/>
    </xf>
    <xf numFmtId="0" fontId="0" fillId="3" borderId="8" xfId="0" applyFill="1" applyBorder="1" applyProtection="1">
      <alignment vertical="center"/>
      <protection locked="0"/>
    </xf>
    <xf numFmtId="0" fontId="24" fillId="0" borderId="0" xfId="3" applyProtection="1">
      <alignment vertical="center"/>
      <protection locked="0"/>
    </xf>
    <xf numFmtId="0" fontId="30" fillId="0" borderId="0" xfId="0" applyFont="1" applyAlignment="1">
      <alignment horizontal="right" vertical="center"/>
    </xf>
    <xf numFmtId="0" fontId="37" fillId="0" borderId="9" xfId="0" applyFont="1" applyBorder="1" applyAlignment="1">
      <alignment horizontal="left" vertical="top" wrapText="1"/>
    </xf>
    <xf numFmtId="0" fontId="30" fillId="0" borderId="10" xfId="0" applyFont="1" applyBorder="1" applyAlignment="1">
      <alignment horizontal="left" vertical="center" wrapText="1"/>
    </xf>
    <xf numFmtId="0" fontId="30" fillId="0" borderId="10" xfId="0" applyFont="1" applyBorder="1" applyAlignment="1">
      <alignment vertical="center" wrapText="1"/>
    </xf>
    <xf numFmtId="0" fontId="34" fillId="0" borderId="11" xfId="0" applyFont="1" applyBorder="1" applyAlignment="1">
      <alignment horizontal="left" vertical="center" wrapText="1"/>
    </xf>
    <xf numFmtId="0" fontId="37" fillId="0" borderId="12" xfId="0" applyFont="1" applyBorder="1" applyAlignment="1">
      <alignment horizontal="left" vertical="top" wrapText="1"/>
    </xf>
    <xf numFmtId="0" fontId="30" fillId="0" borderId="0" xfId="0" applyFont="1" applyAlignment="1">
      <alignment horizontal="center" vertical="center"/>
    </xf>
    <xf numFmtId="0" fontId="34" fillId="0" borderId="12" xfId="0" applyFont="1" applyBorder="1" applyAlignment="1">
      <alignment horizontal="left" vertical="center" wrapText="1"/>
    </xf>
    <xf numFmtId="0" fontId="34" fillId="0" borderId="13" xfId="0" applyFont="1" applyBorder="1" applyAlignment="1">
      <alignment vertical="center" wrapText="1"/>
    </xf>
    <xf numFmtId="0" fontId="30" fillId="0" borderId="0" xfId="0" applyFont="1" applyAlignment="1">
      <alignment vertical="center" wrapText="1"/>
    </xf>
    <xf numFmtId="0" fontId="37" fillId="0" borderId="0" xfId="0" applyFont="1" applyAlignment="1">
      <alignment horizontal="left" vertical="center" wrapText="1"/>
    </xf>
    <xf numFmtId="0" fontId="30" fillId="0" borderId="13" xfId="3" applyFont="1" applyBorder="1">
      <alignment vertical="center"/>
    </xf>
    <xf numFmtId="0" fontId="37" fillId="0" borderId="14" xfId="0" applyFont="1" applyBorder="1" applyAlignment="1">
      <alignment horizontal="left" vertical="top" wrapText="1"/>
    </xf>
    <xf numFmtId="0" fontId="30" fillId="0" borderId="15" xfId="0" applyFont="1" applyBorder="1" applyAlignment="1">
      <alignment horizontal="left" vertical="center" wrapText="1"/>
    </xf>
    <xf numFmtId="0" fontId="30" fillId="0" borderId="15" xfId="0" applyFont="1" applyBorder="1" applyAlignment="1">
      <alignment vertical="center" wrapText="1"/>
    </xf>
    <xf numFmtId="0" fontId="4" fillId="0" borderId="0" xfId="0" applyFont="1" applyAlignment="1">
      <alignment vertical="center" shrinkToFit="1"/>
    </xf>
    <xf numFmtId="0" fontId="0" fillId="0" borderId="8" xfId="0" applyBorder="1" applyAlignment="1" applyProtection="1">
      <alignment horizontal="left" vertical="center"/>
      <protection locked="0"/>
    </xf>
    <xf numFmtId="0" fontId="24" fillId="3" borderId="8" xfId="3" applyFill="1" applyBorder="1" applyAlignment="1" applyProtection="1">
      <alignment horizontal="center" vertical="center" wrapText="1"/>
      <protection locked="0"/>
    </xf>
    <xf numFmtId="0" fontId="33" fillId="0" borderId="16" xfId="0" applyFont="1" applyBorder="1" applyAlignment="1">
      <alignment horizontal="center" vertical="center" wrapText="1" shrinkToFit="1"/>
    </xf>
    <xf numFmtId="0" fontId="33" fillId="0" borderId="16" xfId="0" applyFont="1" applyBorder="1" applyAlignment="1">
      <alignment horizontal="left" vertical="center" shrinkToFit="1"/>
    </xf>
    <xf numFmtId="0" fontId="0" fillId="0" borderId="17" xfId="0" applyBorder="1" applyAlignment="1">
      <alignment horizontal="center" vertical="center"/>
    </xf>
    <xf numFmtId="0" fontId="24" fillId="0" borderId="17" xfId="3" applyBorder="1" applyAlignment="1">
      <alignment horizontal="right" vertical="center"/>
    </xf>
    <xf numFmtId="0" fontId="24" fillId="0" borderId="17" xfId="3" applyBorder="1">
      <alignment vertical="center"/>
    </xf>
    <xf numFmtId="178" fontId="24" fillId="0" borderId="17" xfId="3" applyNumberFormat="1" applyBorder="1" applyAlignment="1">
      <alignment horizontal="center" vertical="center"/>
    </xf>
    <xf numFmtId="0" fontId="35" fillId="0" borderId="16" xfId="0" applyFont="1" applyBorder="1" applyAlignment="1">
      <alignment horizontal="center" vertical="center" shrinkToFit="1"/>
    </xf>
    <xf numFmtId="0" fontId="27" fillId="0" borderId="0" xfId="0" applyFont="1" applyAlignment="1">
      <alignment horizontal="center" vertical="center" shrinkToFit="1"/>
    </xf>
    <xf numFmtId="0" fontId="25" fillId="0" borderId="0" xfId="3" applyFont="1">
      <alignment vertical="center"/>
    </xf>
    <xf numFmtId="0" fontId="39" fillId="0" borderId="0" xfId="3" applyFont="1" applyProtection="1">
      <alignment vertical="center"/>
      <protection locked="0"/>
    </xf>
    <xf numFmtId="0" fontId="0" fillId="0" borderId="0" xfId="0"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27" fillId="0" borderId="0" xfId="0" applyFont="1" applyProtection="1">
      <alignment vertical="center"/>
      <protection locked="0"/>
    </xf>
    <xf numFmtId="0" fontId="0" fillId="3" borderId="8" xfId="0" applyFill="1" applyBorder="1" applyAlignment="1" applyProtection="1">
      <alignment horizontal="left" vertical="center"/>
      <protection locked="0"/>
    </xf>
    <xf numFmtId="0" fontId="40" fillId="0" borderId="0" xfId="0" applyFont="1" applyAlignment="1" applyProtection="1">
      <alignment horizontal="center" vertical="center"/>
      <protection locked="0"/>
    </xf>
    <xf numFmtId="0" fontId="28" fillId="0" borderId="0" xfId="3" applyFont="1" applyAlignment="1" applyProtection="1">
      <alignment horizontal="center" vertical="center"/>
      <protection locked="0"/>
    </xf>
    <xf numFmtId="0" fontId="35" fillId="0" borderId="0" xfId="0" applyFont="1" applyAlignment="1">
      <alignment horizontal="center" vertical="center" shrinkToFit="1"/>
    </xf>
    <xf numFmtId="0" fontId="0" fillId="0" borderId="0" xfId="0" applyAlignment="1" applyProtection="1">
      <alignment horizontal="center" vertical="center"/>
      <protection locked="0"/>
    </xf>
    <xf numFmtId="0" fontId="41" fillId="0" borderId="0" xfId="0" applyFont="1" applyAlignment="1">
      <alignment horizontal="center" vertical="center" shrinkToFit="1"/>
    </xf>
    <xf numFmtId="55" fontId="42" fillId="3" borderId="8" xfId="3" applyNumberFormat="1" applyFont="1" applyFill="1" applyBorder="1" applyAlignment="1" applyProtection="1">
      <alignment horizontal="center" vertical="center"/>
      <protection locked="0"/>
    </xf>
    <xf numFmtId="55" fontId="29" fillId="0" borderId="0" xfId="3" applyNumberFormat="1" applyFont="1" applyAlignment="1">
      <alignment horizontal="center" vertical="center" wrapText="1"/>
    </xf>
    <xf numFmtId="0" fontId="9" fillId="0" borderId="0" xfId="0" applyFont="1" applyAlignment="1">
      <alignment horizontal="center" vertical="center" wrapText="1" shrinkToFit="1"/>
    </xf>
    <xf numFmtId="0" fontId="33" fillId="0" borderId="0" xfId="0" applyFont="1" applyAlignment="1">
      <alignment horizontal="center" vertical="center" wrapText="1" shrinkToFit="1"/>
    </xf>
    <xf numFmtId="0" fontId="24" fillId="0" borderId="0" xfId="3" applyAlignment="1" applyProtection="1">
      <alignment horizontal="center" vertical="center" wrapText="1"/>
      <protection locked="0"/>
    </xf>
    <xf numFmtId="0" fontId="0" fillId="0" borderId="0" xfId="0" applyAlignment="1">
      <alignment horizontal="left" vertical="center"/>
    </xf>
    <xf numFmtId="0" fontId="34" fillId="0" borderId="18" xfId="0" applyFont="1" applyBorder="1" applyAlignment="1">
      <alignment horizontal="left" vertical="center" wrapText="1"/>
    </xf>
    <xf numFmtId="0" fontId="34" fillId="0" borderId="0" xfId="0" applyFont="1" applyAlignment="1">
      <alignment horizontal="left" vertical="center" wrapText="1"/>
    </xf>
    <xf numFmtId="0" fontId="25" fillId="0" borderId="0" xfId="0" applyFont="1">
      <alignment vertical="center"/>
    </xf>
    <xf numFmtId="0" fontId="35" fillId="0" borderId="19" xfId="0" applyFont="1" applyBorder="1" applyAlignment="1">
      <alignment horizontal="center" vertical="center" shrinkToFit="1"/>
    </xf>
    <xf numFmtId="0" fontId="0" fillId="0" borderId="8" xfId="0" applyBorder="1" applyAlignment="1">
      <alignment horizontal="center" vertical="center"/>
    </xf>
    <xf numFmtId="17" fontId="24" fillId="0" borderId="0" xfId="3" applyNumberFormat="1">
      <alignment vertical="center"/>
    </xf>
    <xf numFmtId="0" fontId="38" fillId="0" borderId="0" xfId="3" applyFont="1" applyAlignment="1">
      <alignment horizontal="center" vertical="center" wrapText="1"/>
    </xf>
    <xf numFmtId="0" fontId="34" fillId="0" borderId="20" xfId="0" applyFont="1" applyBorder="1" applyAlignment="1">
      <alignment horizontal="left" vertical="center" wrapText="1"/>
    </xf>
    <xf numFmtId="0" fontId="29" fillId="0" borderId="13" xfId="3" applyFont="1" applyBorder="1" applyAlignment="1">
      <alignment vertical="center" wrapText="1"/>
    </xf>
    <xf numFmtId="0" fontId="29" fillId="0" borderId="13" xfId="3" applyFont="1" applyBorder="1">
      <alignment vertical="center"/>
    </xf>
    <xf numFmtId="0" fontId="37" fillId="0" borderId="21" xfId="3" applyFont="1" applyBorder="1" applyAlignment="1">
      <alignment horizontal="center" vertical="center" wrapText="1"/>
    </xf>
    <xf numFmtId="0" fontId="34" fillId="0" borderId="22" xfId="0" applyFont="1" applyBorder="1" applyAlignment="1">
      <alignment vertical="center" wrapText="1"/>
    </xf>
    <xf numFmtId="0" fontId="29" fillId="0" borderId="23" xfId="3" applyFont="1" applyBorder="1">
      <alignment vertical="center"/>
    </xf>
    <xf numFmtId="0" fontId="29" fillId="0" borderId="24" xfId="3" applyFont="1" applyBorder="1">
      <alignment vertical="center"/>
    </xf>
    <xf numFmtId="0" fontId="31" fillId="2" borderId="8" xfId="0" applyFont="1" applyFill="1" applyBorder="1" applyAlignment="1">
      <alignment horizontal="left" vertical="center" wrapText="1"/>
    </xf>
    <xf numFmtId="0" fontId="31" fillId="2" borderId="25" xfId="0" applyFont="1" applyFill="1" applyBorder="1" applyAlignment="1">
      <alignment horizontal="left" vertical="center" wrapText="1"/>
    </xf>
    <xf numFmtId="0" fontId="29" fillId="0" borderId="26" xfId="3" applyFont="1" applyBorder="1" applyAlignment="1">
      <alignment vertical="center" wrapText="1"/>
    </xf>
    <xf numFmtId="0" fontId="37" fillId="0" borderId="27" xfId="0" applyFont="1" applyBorder="1" applyAlignment="1">
      <alignment horizontal="left" vertical="top" wrapText="1"/>
    </xf>
    <xf numFmtId="0" fontId="30" fillId="0" borderId="28" xfId="0" applyFont="1" applyBorder="1" applyAlignment="1">
      <alignment horizontal="left" vertical="center" wrapText="1"/>
    </xf>
    <xf numFmtId="0" fontId="30" fillId="0" borderId="28" xfId="0" applyFont="1" applyBorder="1" applyAlignment="1">
      <alignment vertical="center" wrapText="1"/>
    </xf>
    <xf numFmtId="0" fontId="37" fillId="0" borderId="28" xfId="0" applyFont="1" applyBorder="1" applyAlignment="1">
      <alignment horizontal="left" vertical="center" wrapText="1"/>
    </xf>
    <xf numFmtId="0" fontId="34" fillId="0" borderId="29" xfId="0" applyFont="1" applyBorder="1" applyAlignment="1">
      <alignment horizontal="left" vertical="center" wrapText="1"/>
    </xf>
    <xf numFmtId="0" fontId="43" fillId="0" borderId="0" xfId="0" applyFont="1" applyAlignment="1">
      <alignment horizontal="center" vertical="center" shrinkToFit="1"/>
    </xf>
    <xf numFmtId="0" fontId="34" fillId="0" borderId="13" xfId="0" applyFont="1" applyBorder="1" applyAlignment="1">
      <alignment horizontal="left" vertical="center" wrapText="1"/>
    </xf>
    <xf numFmtId="0" fontId="35" fillId="0" borderId="30" xfId="0" applyFont="1" applyBorder="1" applyAlignment="1">
      <alignment horizontal="center" vertical="center" shrinkToFit="1"/>
    </xf>
    <xf numFmtId="0" fontId="30" fillId="0" borderId="0" xfId="0" applyFont="1" applyAlignment="1">
      <alignment horizontal="left" vertical="center" wrapTex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29" fillId="0" borderId="23" xfId="3" applyFont="1" applyBorder="1" applyAlignment="1">
      <alignment horizontal="center" vertical="center"/>
    </xf>
    <xf numFmtId="0" fontId="30" fillId="0" borderId="0" xfId="0" applyFont="1" applyAlignment="1">
      <alignment horizontal="center" vertical="center" wrapText="1"/>
    </xf>
    <xf numFmtId="0" fontId="30" fillId="0" borderId="0" xfId="3" applyFont="1" applyAlignment="1">
      <alignment horizontal="left" vertical="center"/>
    </xf>
    <xf numFmtId="0" fontId="12" fillId="0" borderId="15" xfId="3" applyFont="1" applyBorder="1" applyAlignment="1">
      <alignment vertical="center" wrapText="1"/>
    </xf>
    <xf numFmtId="0" fontId="12" fillId="0" borderId="15" xfId="3" applyFont="1" applyBorder="1" applyAlignment="1">
      <alignment horizontal="center" vertical="center" wrapText="1"/>
    </xf>
    <xf numFmtId="55" fontId="30" fillId="0" borderId="0" xfId="3" applyNumberFormat="1" applyFont="1" applyAlignment="1">
      <alignment horizontal="center" vertical="center"/>
    </xf>
    <xf numFmtId="0" fontId="29" fillId="0" borderId="32" xfId="3" applyFont="1" applyBorder="1" applyAlignment="1">
      <alignment vertical="center" wrapText="1"/>
    </xf>
    <xf numFmtId="0" fontId="30" fillId="0" borderId="10" xfId="3" applyFont="1" applyBorder="1" applyAlignment="1">
      <alignment vertical="center" shrinkToFit="1"/>
    </xf>
    <xf numFmtId="55" fontId="29" fillId="0" borderId="10" xfId="3" applyNumberFormat="1" applyFont="1" applyBorder="1" applyAlignment="1">
      <alignment horizontal="center" vertical="center" wrapText="1"/>
    </xf>
    <xf numFmtId="0" fontId="29" fillId="0" borderId="20" xfId="3" applyFont="1" applyBorder="1" applyAlignment="1">
      <alignment vertical="center" wrapText="1"/>
    </xf>
    <xf numFmtId="0" fontId="12" fillId="0" borderId="13" xfId="3" applyFont="1" applyBorder="1" applyAlignment="1">
      <alignment horizontal="left" vertical="top" wrapText="1"/>
    </xf>
    <xf numFmtId="0" fontId="33" fillId="2" borderId="5" xfId="0" applyFont="1" applyFill="1" applyBorder="1" applyAlignment="1">
      <alignment horizontal="center" vertical="center" wrapText="1"/>
    </xf>
    <xf numFmtId="0" fontId="42" fillId="0" borderId="33" xfId="0" applyFont="1" applyBorder="1" applyAlignment="1">
      <alignment horizontal="center" vertical="center" wrapText="1"/>
    </xf>
    <xf numFmtId="179" fontId="42" fillId="0" borderId="1" xfId="0" applyNumberFormat="1" applyFont="1" applyBorder="1" applyAlignment="1">
      <alignment vertical="center" wrapText="1"/>
    </xf>
    <xf numFmtId="0" fontId="32" fillId="0" borderId="33" xfId="0" applyFont="1" applyBorder="1" applyAlignment="1">
      <alignment horizontal="center" vertical="center" wrapText="1"/>
    </xf>
    <xf numFmtId="180" fontId="0" fillId="0" borderId="0" xfId="0" applyNumberFormat="1">
      <alignment vertical="center"/>
    </xf>
    <xf numFmtId="180" fontId="32" fillId="0" borderId="8" xfId="0" applyNumberFormat="1" applyFont="1" applyBorder="1" applyAlignment="1">
      <alignment horizontal="center" vertical="center" wrapText="1"/>
    </xf>
    <xf numFmtId="180" fontId="31" fillId="2" borderId="8" xfId="0" applyNumberFormat="1"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34" xfId="0" applyFont="1" applyFill="1" applyBorder="1" applyAlignment="1">
      <alignment horizontal="center" vertical="center" wrapText="1"/>
    </xf>
    <xf numFmtId="176" fontId="32" fillId="0" borderId="1" xfId="0" applyNumberFormat="1" applyFont="1" applyBorder="1" applyAlignment="1">
      <alignment horizontal="left" vertical="center" wrapText="1"/>
    </xf>
    <xf numFmtId="0" fontId="32" fillId="0" borderId="8" xfId="0" applyFont="1" applyBorder="1" applyAlignment="1">
      <alignment horizontal="left" vertical="center" wrapText="1"/>
    </xf>
    <xf numFmtId="55" fontId="32" fillId="0" borderId="8" xfId="0" applyNumberFormat="1" applyFont="1" applyBorder="1" applyAlignment="1">
      <alignment horizontal="left" vertical="center" wrapText="1"/>
    </xf>
    <xf numFmtId="0" fontId="32" fillId="0" borderId="25" xfId="0" applyFont="1" applyBorder="1" applyAlignment="1">
      <alignment horizontal="left" vertical="center" wrapText="1"/>
    </xf>
    <xf numFmtId="0" fontId="42" fillId="0" borderId="8" xfId="0" applyFont="1" applyBorder="1" applyAlignment="1">
      <alignment horizontal="left" vertical="center" wrapText="1"/>
    </xf>
    <xf numFmtId="55" fontId="42" fillId="3" borderId="35" xfId="3" applyNumberFormat="1" applyFont="1" applyFill="1" applyBorder="1" applyAlignment="1" applyProtection="1">
      <alignment horizontal="center" vertical="center"/>
      <protection locked="0"/>
    </xf>
    <xf numFmtId="0" fontId="44" fillId="3" borderId="8" xfId="1" applyFont="1" applyFill="1" applyBorder="1" applyAlignment="1" applyProtection="1">
      <alignment horizontal="left" vertical="center"/>
      <protection locked="0"/>
    </xf>
    <xf numFmtId="181" fontId="42" fillId="0" borderId="1" xfId="0" applyNumberFormat="1" applyFont="1" applyBorder="1" applyAlignment="1">
      <alignment vertical="center" wrapText="1"/>
    </xf>
    <xf numFmtId="0" fontId="0" fillId="3" borderId="8" xfId="0" applyFill="1" applyBorder="1" applyAlignment="1" applyProtection="1">
      <alignment horizontal="center" vertical="center" wrapText="1"/>
      <protection locked="0"/>
    </xf>
    <xf numFmtId="0" fontId="44" fillId="0" borderId="0" xfId="0" applyFont="1" applyProtection="1">
      <alignment vertical="center"/>
      <protection locked="0"/>
    </xf>
    <xf numFmtId="0" fontId="27" fillId="0" borderId="4" xfId="0" applyFont="1" applyBorder="1" applyProtection="1">
      <alignment vertical="center"/>
      <protection locked="0"/>
    </xf>
    <xf numFmtId="0" fontId="17" fillId="0" borderId="37" xfId="3" applyFont="1" applyBorder="1" applyAlignment="1">
      <alignment horizontal="center" vertical="center" wrapText="1"/>
    </xf>
    <xf numFmtId="0" fontId="0" fillId="4" borderId="8" xfId="0" applyFill="1" applyBorder="1" applyAlignment="1">
      <alignment horizontal="left" vertical="center"/>
    </xf>
    <xf numFmtId="0" fontId="44" fillId="0" borderId="0" xfId="0" applyFont="1">
      <alignment vertical="center"/>
    </xf>
    <xf numFmtId="0" fontId="27" fillId="0" borderId="0" xfId="0" applyFont="1">
      <alignment vertical="center"/>
    </xf>
    <xf numFmtId="0" fontId="25" fillId="0" borderId="0" xfId="0" applyFont="1" applyProtection="1">
      <alignment vertical="center"/>
      <protection locked="0"/>
    </xf>
    <xf numFmtId="0" fontId="25" fillId="4" borderId="0" xfId="0" applyFont="1" applyFill="1">
      <alignment vertical="center"/>
    </xf>
    <xf numFmtId="0" fontId="45" fillId="4" borderId="0" xfId="0" applyFont="1" applyFill="1">
      <alignment vertical="center"/>
    </xf>
    <xf numFmtId="0" fontId="26" fillId="0" borderId="0" xfId="1" applyAlignment="1" applyProtection="1">
      <alignment horizontal="left" vertical="top"/>
    </xf>
    <xf numFmtId="0" fontId="30" fillId="0" borderId="0" xfId="0" applyFont="1">
      <alignment vertical="center"/>
    </xf>
    <xf numFmtId="0" fontId="37" fillId="0" borderId="0" xfId="0" applyFont="1">
      <alignment vertical="center"/>
    </xf>
    <xf numFmtId="0" fontId="18" fillId="0" borderId="0" xfId="0" applyFont="1" applyAlignment="1">
      <alignment horizontal="right"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0" xfId="0" applyFont="1" applyAlignment="1">
      <alignment horizontal="left" vertical="center"/>
    </xf>
    <xf numFmtId="0" fontId="44" fillId="0" borderId="0" xfId="0" applyFont="1" applyAlignment="1">
      <alignment horizontal="left" vertical="center"/>
    </xf>
    <xf numFmtId="0" fontId="21" fillId="0" borderId="0" xfId="0" applyFont="1" applyAlignment="1">
      <alignment horizontal="left" vertical="center"/>
    </xf>
    <xf numFmtId="0" fontId="20" fillId="0" borderId="40" xfId="0" applyFont="1" applyBorder="1" applyAlignment="1">
      <alignment vertical="center" wrapText="1"/>
    </xf>
    <xf numFmtId="0" fontId="20" fillId="0" borderId="2" xfId="0" applyFont="1" applyBorder="1" applyAlignment="1">
      <alignment vertical="center" wrapText="1"/>
    </xf>
    <xf numFmtId="0" fontId="20" fillId="0" borderId="0" xfId="0" applyFont="1" applyAlignment="1">
      <alignment horizontal="left"/>
    </xf>
    <xf numFmtId="0" fontId="15" fillId="0" borderId="42" xfId="0" applyFont="1" applyBorder="1" applyAlignment="1">
      <alignment vertical="center" wrapText="1"/>
    </xf>
    <xf numFmtId="0" fontId="44" fillId="0" borderId="43" xfId="0" applyFont="1" applyBorder="1" applyAlignment="1">
      <alignment horizontal="left" vertical="center"/>
    </xf>
    <xf numFmtId="0" fontId="44" fillId="0" borderId="18" xfId="0" applyFont="1" applyBorder="1" applyAlignment="1">
      <alignment horizontal="left" vertical="center"/>
    </xf>
    <xf numFmtId="0" fontId="44" fillId="0" borderId="22" xfId="0" applyFont="1" applyBorder="1" applyAlignment="1">
      <alignment horizontal="left" vertical="center"/>
    </xf>
    <xf numFmtId="0" fontId="15" fillId="0" borderId="44" xfId="0" applyFont="1" applyBorder="1" applyAlignment="1">
      <alignment vertical="center" wrapText="1"/>
    </xf>
    <xf numFmtId="0" fontId="20" fillId="0" borderId="4" xfId="0" applyFont="1" applyBorder="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32" fillId="0" borderId="0" xfId="0" applyFont="1">
      <alignment vertical="center"/>
    </xf>
    <xf numFmtId="0" fontId="20" fillId="0" borderId="13" xfId="0" applyFont="1" applyBorder="1" applyAlignment="1">
      <alignment horizontal="left" vertical="center" wrapText="1"/>
    </xf>
    <xf numFmtId="0" fontId="15" fillId="0" borderId="45" xfId="0" applyFont="1" applyBorder="1" applyAlignment="1">
      <alignment vertical="center" wrapText="1"/>
    </xf>
    <xf numFmtId="0" fontId="15" fillId="0" borderId="17" xfId="0" applyFont="1" applyBorder="1" applyAlignment="1">
      <alignment horizontal="right" vertical="center" wrapText="1"/>
    </xf>
    <xf numFmtId="0" fontId="15" fillId="0" borderId="46" xfId="0" applyFont="1" applyBorder="1" applyAlignment="1">
      <alignment vertical="center" wrapText="1"/>
    </xf>
    <xf numFmtId="0" fontId="20" fillId="0" borderId="45" xfId="0" applyFont="1" applyBorder="1" applyAlignment="1">
      <alignment horizontal="left" vertical="center" wrapText="1"/>
    </xf>
    <xf numFmtId="0" fontId="18" fillId="0" borderId="17" xfId="0" applyFont="1" applyBorder="1" applyAlignment="1">
      <alignment horizontal="center" vertical="center" wrapText="1"/>
    </xf>
    <xf numFmtId="0" fontId="19" fillId="0" borderId="17" xfId="0" applyFont="1" applyBorder="1" applyAlignment="1">
      <alignment horizontal="left" vertical="center" wrapText="1"/>
    </xf>
    <xf numFmtId="0" fontId="32" fillId="0" borderId="17" xfId="0" applyFont="1" applyBorder="1">
      <alignment vertical="center"/>
    </xf>
    <xf numFmtId="0" fontId="18" fillId="0" borderId="17"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19" fillId="0" borderId="38" xfId="0" applyFont="1" applyBorder="1" applyAlignment="1">
      <alignment horizontal="left" vertical="center" wrapText="1"/>
    </xf>
    <xf numFmtId="0" fontId="4" fillId="0" borderId="0" xfId="0" applyFont="1" applyAlignment="1">
      <alignment horizontal="left" vertical="top" wrapText="1"/>
    </xf>
    <xf numFmtId="0" fontId="4" fillId="0" borderId="45" xfId="0" applyFont="1" applyBorder="1" applyAlignment="1">
      <alignment horizontal="left" vertical="top" wrapText="1"/>
    </xf>
    <xf numFmtId="0" fontId="4" fillId="0" borderId="17" xfId="0" applyFont="1" applyBorder="1" applyAlignment="1">
      <alignment horizontal="left" vertical="top" wrapText="1"/>
    </xf>
    <xf numFmtId="0" fontId="20" fillId="0" borderId="49" xfId="0" applyFont="1" applyBorder="1" applyAlignment="1">
      <alignment vertical="center" textRotation="255" wrapText="1"/>
    </xf>
    <xf numFmtId="0" fontId="4" fillId="0" borderId="38" xfId="0" applyFont="1" applyBorder="1" applyAlignment="1">
      <alignment horizontal="left" vertical="top" wrapText="1"/>
    </xf>
    <xf numFmtId="0" fontId="4" fillId="0" borderId="50" xfId="0" applyFont="1" applyBorder="1" applyAlignment="1">
      <alignment horizontal="left" vertical="top" wrapText="1"/>
    </xf>
    <xf numFmtId="0" fontId="20" fillId="0" borderId="0" xfId="0" applyFont="1" applyAlignment="1">
      <alignment horizontal="center" vertical="center" wrapText="1"/>
    </xf>
    <xf numFmtId="0" fontId="20" fillId="0" borderId="15" xfId="0" applyFont="1" applyBorder="1" applyAlignment="1">
      <alignment horizontal="center" vertical="center" wrapText="1"/>
    </xf>
    <xf numFmtId="0" fontId="20" fillId="0" borderId="6" xfId="0" applyFont="1" applyBorder="1" applyAlignment="1">
      <alignment horizontal="left" vertical="center" wrapText="1"/>
    </xf>
    <xf numFmtId="0" fontId="22" fillId="0" borderId="0" xfId="0" applyFont="1" applyAlignment="1">
      <alignment horizontal="left" vertical="center"/>
    </xf>
    <xf numFmtId="0" fontId="4" fillId="0" borderId="0" xfId="0" applyFont="1" applyAlignment="1">
      <alignment horizontal="left" vertical="center"/>
    </xf>
    <xf numFmtId="0" fontId="20" fillId="0" borderId="51" xfId="0" applyFont="1" applyBorder="1" applyAlignment="1">
      <alignment horizontal="left" vertical="center"/>
    </xf>
    <xf numFmtId="0" fontId="44" fillId="0" borderId="0" xfId="0" applyFont="1" applyAlignment="1">
      <alignment horizontal="left" vertical="center" shrinkToFit="1"/>
    </xf>
    <xf numFmtId="0" fontId="4" fillId="0" borderId="0" xfId="0" applyFont="1" applyAlignment="1">
      <alignment horizontal="left" vertical="center" shrinkToFit="1"/>
    </xf>
    <xf numFmtId="0" fontId="23" fillId="0" borderId="0" xfId="0" applyFont="1" applyAlignment="1">
      <alignment horizontal="left" vertical="center"/>
    </xf>
    <xf numFmtId="0" fontId="44" fillId="0" borderId="51" xfId="0" applyFont="1" applyBorder="1">
      <alignment vertical="center"/>
    </xf>
    <xf numFmtId="0" fontId="4" fillId="0" borderId="38" xfId="0" applyFont="1" applyBorder="1" applyAlignment="1">
      <alignment vertical="center" wrapText="1" shrinkToFit="1"/>
    </xf>
    <xf numFmtId="0" fontId="23" fillId="0" borderId="0" xfId="0" applyFont="1">
      <alignment vertical="center"/>
    </xf>
    <xf numFmtId="0" fontId="21" fillId="0" borderId="51" xfId="0" applyFont="1" applyBorder="1" applyAlignment="1">
      <alignment horizontal="left" vertical="center"/>
    </xf>
    <xf numFmtId="0" fontId="23" fillId="0" borderId="0" xfId="0" applyFont="1" applyAlignment="1">
      <alignment horizontal="center" vertical="center"/>
    </xf>
    <xf numFmtId="0" fontId="44" fillId="0" borderId="53" xfId="0" applyFont="1" applyBorder="1">
      <alignment vertical="center"/>
    </xf>
    <xf numFmtId="0" fontId="44" fillId="0" borderId="54" xfId="0" applyFont="1" applyBorder="1" applyAlignment="1">
      <alignment horizontal="left" vertical="center"/>
    </xf>
    <xf numFmtId="0" fontId="19" fillId="0" borderId="0" xfId="0" applyFont="1" applyAlignment="1">
      <alignment horizontal="center" vertical="center"/>
    </xf>
    <xf numFmtId="0" fontId="4" fillId="0" borderId="0" xfId="0" applyFont="1">
      <alignment vertical="center"/>
    </xf>
    <xf numFmtId="0" fontId="19" fillId="0" borderId="0" xfId="0" applyFont="1" applyAlignment="1">
      <alignment horizontal="center" vertical="center" textRotation="255" wrapText="1"/>
    </xf>
    <xf numFmtId="0" fontId="15" fillId="0" borderId="17" xfId="0" applyFont="1" applyBorder="1" applyAlignment="1">
      <alignment horizontal="center" vertical="center" wrapText="1"/>
    </xf>
    <xf numFmtId="0" fontId="30" fillId="0" borderId="12" xfId="3" applyFont="1" applyBorder="1" applyAlignment="1">
      <alignment horizontal="left" vertical="center"/>
    </xf>
    <xf numFmtId="183" fontId="24" fillId="3" borderId="8" xfId="2" applyNumberFormat="1" applyFont="1" applyFill="1" applyBorder="1" applyAlignment="1" applyProtection="1">
      <alignment horizontal="center" vertical="center"/>
      <protection locked="0"/>
    </xf>
    <xf numFmtId="0" fontId="30" fillId="0" borderId="12" xfId="3" applyFont="1" applyBorder="1">
      <alignment vertical="center"/>
    </xf>
    <xf numFmtId="49" fontId="0" fillId="3" borderId="8" xfId="3" applyNumberFormat="1" applyFont="1" applyFill="1" applyBorder="1" applyAlignment="1" applyProtection="1">
      <alignment horizontal="center" vertical="center"/>
      <protection locked="0"/>
    </xf>
    <xf numFmtId="0" fontId="48" fillId="0" borderId="0" xfId="0" applyFont="1">
      <alignment vertical="center"/>
    </xf>
    <xf numFmtId="182" fontId="0" fillId="3" borderId="8" xfId="0" applyNumberFormat="1" applyFill="1" applyBorder="1" applyAlignment="1" applyProtection="1">
      <alignment horizontal="left" vertical="center"/>
      <protection locked="0"/>
    </xf>
    <xf numFmtId="0" fontId="35" fillId="0" borderId="16" xfId="0" applyFont="1" applyBorder="1" applyAlignment="1">
      <alignment horizontal="center" vertical="center" wrapText="1" shrinkToFit="1"/>
    </xf>
    <xf numFmtId="0" fontId="15" fillId="0" borderId="18" xfId="0" applyFont="1" applyBorder="1" applyAlignment="1">
      <alignment vertical="center" wrapText="1"/>
    </xf>
    <xf numFmtId="0" fontId="15" fillId="0" borderId="0" xfId="0" applyFont="1" applyAlignment="1">
      <alignment vertical="center" wrapText="1"/>
    </xf>
    <xf numFmtId="0" fontId="20" fillId="0" borderId="1" xfId="0" applyFont="1" applyBorder="1" applyAlignment="1">
      <alignment vertical="center" wrapText="1"/>
    </xf>
    <xf numFmtId="0" fontId="20" fillId="0" borderId="38" xfId="0" applyFont="1" applyBorder="1" applyAlignment="1">
      <alignment vertical="center" wrapText="1"/>
    </xf>
    <xf numFmtId="0" fontId="50" fillId="0" borderId="0" xfId="0" applyFont="1">
      <alignment vertical="center"/>
    </xf>
    <xf numFmtId="0" fontId="51" fillId="0" borderId="0" xfId="0" applyFont="1">
      <alignment vertical="center"/>
    </xf>
    <xf numFmtId="182" fontId="23" fillId="0" borderId="0" xfId="0" applyNumberFormat="1" applyFont="1">
      <alignment vertical="center"/>
    </xf>
    <xf numFmtId="0" fontId="23" fillId="0" borderId="17" xfId="0" applyFont="1" applyBorder="1">
      <alignment vertical="center"/>
    </xf>
    <xf numFmtId="0" fontId="44" fillId="0" borderId="2" xfId="0" applyFont="1" applyBorder="1" applyAlignment="1">
      <alignment horizontal="left" vertical="center"/>
    </xf>
    <xf numFmtId="0" fontId="15" fillId="0" borderId="94" xfId="0" applyFont="1" applyBorder="1" applyAlignment="1">
      <alignment horizontal="left" vertical="center"/>
    </xf>
    <xf numFmtId="0" fontId="15" fillId="0" borderId="95" xfId="0" applyFont="1" applyBorder="1">
      <alignment vertical="center"/>
    </xf>
    <xf numFmtId="180" fontId="0" fillId="3" borderId="8" xfId="0" applyNumberFormat="1" applyFill="1" applyBorder="1" applyAlignment="1" applyProtection="1">
      <alignment horizontal="left" vertical="center"/>
      <protection locked="0"/>
    </xf>
    <xf numFmtId="0" fontId="59" fillId="0" borderId="16" xfId="0" applyFont="1" applyBorder="1" applyAlignment="1">
      <alignment horizontal="center" vertical="center" wrapText="1" shrinkToFit="1"/>
    </xf>
    <xf numFmtId="0" fontId="59" fillId="0" borderId="36" xfId="0" applyFont="1" applyBorder="1" applyAlignment="1">
      <alignment horizontal="center" vertical="center" wrapText="1" shrinkToFit="1"/>
    </xf>
    <xf numFmtId="0" fontId="20" fillId="0" borderId="48" xfId="0" applyFont="1" applyBorder="1" applyAlignment="1">
      <alignment vertical="center" wrapText="1"/>
    </xf>
    <xf numFmtId="0" fontId="0" fillId="3" borderId="35" xfId="0" applyFill="1" applyBorder="1" applyAlignment="1" applyProtection="1">
      <alignment horizontal="left" vertical="center"/>
      <protection locked="0"/>
    </xf>
    <xf numFmtId="0" fontId="0" fillId="3" borderId="98" xfId="0" applyFill="1" applyBorder="1" applyAlignment="1" applyProtection="1">
      <alignment horizontal="left" vertical="center"/>
      <protection locked="0"/>
    </xf>
    <xf numFmtId="0" fontId="0" fillId="3" borderId="97" xfId="0" applyFill="1" applyBorder="1" applyAlignment="1" applyProtection="1">
      <alignment horizontal="left" vertical="center"/>
      <protection locked="0"/>
    </xf>
    <xf numFmtId="0" fontId="38" fillId="0" borderId="0" xfId="3" applyFont="1" applyAlignment="1" applyProtection="1">
      <alignment vertical="center" wrapText="1"/>
      <protection locked="0"/>
    </xf>
    <xf numFmtId="0" fontId="30" fillId="0" borderId="0" xfId="0" applyFont="1" applyAlignment="1">
      <alignment horizontal="left" vertical="center" wrapText="1" shrinkToFit="1"/>
    </xf>
    <xf numFmtId="0" fontId="24" fillId="3" borderId="8" xfId="3" applyFill="1" applyBorder="1" applyProtection="1">
      <alignment vertical="center"/>
      <protection locked="0"/>
    </xf>
    <xf numFmtId="0" fontId="27" fillId="0" borderId="55" xfId="0" applyFont="1" applyBorder="1" applyAlignment="1">
      <alignment horizontal="left" vertical="center"/>
    </xf>
    <xf numFmtId="0" fontId="30" fillId="0" borderId="1" xfId="0" applyFont="1" applyBorder="1">
      <alignment vertical="center"/>
    </xf>
    <xf numFmtId="0" fontId="30" fillId="0" borderId="2" xfId="0" applyFont="1" applyBorder="1">
      <alignment vertical="center"/>
    </xf>
    <xf numFmtId="0" fontId="30" fillId="0" borderId="33" xfId="0" applyFont="1" applyBorder="1">
      <alignment vertical="center"/>
    </xf>
    <xf numFmtId="0" fontId="27" fillId="0" borderId="54" xfId="0" applyFont="1" applyBorder="1" applyAlignment="1">
      <alignment horizontal="left" vertical="center"/>
    </xf>
    <xf numFmtId="0" fontId="30" fillId="0" borderId="4" xfId="0" applyFont="1" applyBorder="1">
      <alignment vertical="center"/>
    </xf>
    <xf numFmtId="0" fontId="4" fillId="0" borderId="0" xfId="0" applyFont="1" applyAlignment="1">
      <alignment vertical="center" wrapText="1"/>
    </xf>
    <xf numFmtId="0" fontId="4" fillId="0" borderId="17" xfId="0" applyFont="1" applyBorder="1" applyAlignment="1">
      <alignment vertical="center" wrapText="1"/>
    </xf>
    <xf numFmtId="0" fontId="63" fillId="0" borderId="52" xfId="0" applyFont="1" applyBorder="1" applyAlignment="1">
      <alignment horizontal="left" vertical="center"/>
    </xf>
    <xf numFmtId="0" fontId="63" fillId="0" borderId="96" xfId="0" applyFont="1" applyBorder="1" applyAlignment="1">
      <alignment horizontal="left" vertical="center"/>
    </xf>
    <xf numFmtId="0" fontId="63" fillId="0" borderId="96" xfId="0" applyFont="1" applyBorder="1">
      <alignment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30" fillId="0" borderId="33" xfId="0" applyFont="1" applyBorder="1" applyAlignment="1">
      <alignment horizontal="left" vertical="center"/>
    </xf>
    <xf numFmtId="0" fontId="30" fillId="0" borderId="48" xfId="0" applyFont="1" applyBorder="1" applyAlignment="1">
      <alignment horizontal="left" vertical="center" wrapText="1"/>
    </xf>
    <xf numFmtId="0" fontId="30" fillId="0" borderId="38" xfId="0" applyFont="1" applyBorder="1" applyAlignment="1">
      <alignment horizontal="left" vertical="center" wrapText="1"/>
    </xf>
    <xf numFmtId="0" fontId="30" fillId="0" borderId="50" xfId="0" applyFont="1" applyBorder="1" applyAlignment="1">
      <alignment horizontal="left" vertical="center" wrapText="1"/>
    </xf>
    <xf numFmtId="0" fontId="30" fillId="0" borderId="45" xfId="0" applyFont="1" applyBorder="1" applyAlignment="1">
      <alignment horizontal="left" vertical="center" wrapText="1"/>
    </xf>
    <xf numFmtId="0" fontId="30" fillId="0" borderId="17" xfId="0" applyFont="1" applyBorder="1" applyAlignment="1">
      <alignment horizontal="left" vertical="center" wrapText="1"/>
    </xf>
    <xf numFmtId="0" fontId="30" fillId="0" borderId="46" xfId="0" applyFont="1" applyBorder="1" applyAlignment="1">
      <alignment horizontal="left"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30" fillId="0" borderId="48" xfId="0" applyFont="1" applyBorder="1" applyAlignment="1">
      <alignment horizontal="center" vertical="center"/>
    </xf>
    <xf numFmtId="0" fontId="30" fillId="0" borderId="38" xfId="0" applyFont="1" applyBorder="1" applyAlignment="1">
      <alignment horizontal="center" vertical="center"/>
    </xf>
    <xf numFmtId="0" fontId="30" fillId="0" borderId="50" xfId="0" applyFont="1" applyBorder="1" applyAlignment="1">
      <alignment horizontal="center" vertical="center"/>
    </xf>
    <xf numFmtId="0" fontId="30" fillId="0" borderId="45" xfId="0" applyFont="1" applyBorder="1" applyAlignment="1">
      <alignment horizontal="center" vertical="center"/>
    </xf>
    <xf numFmtId="0" fontId="30" fillId="0" borderId="17" xfId="0" applyFont="1" applyBorder="1" applyAlignment="1">
      <alignment horizontal="center" vertical="center"/>
    </xf>
    <xf numFmtId="0" fontId="30" fillId="0" borderId="46"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3" xfId="0" applyFont="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3" xfId="0" applyFont="1" applyBorder="1" applyAlignment="1">
      <alignment horizontal="center" vertical="center"/>
    </xf>
    <xf numFmtId="0" fontId="4" fillId="0" borderId="2" xfId="0" applyFont="1" applyBorder="1" applyAlignment="1">
      <alignment horizontal="left" vertical="center"/>
    </xf>
    <xf numFmtId="0" fontId="52" fillId="0" borderId="0" xfId="0" applyFont="1" applyAlignment="1">
      <alignment horizontal="left" vertical="top" wrapText="1"/>
    </xf>
    <xf numFmtId="0" fontId="52" fillId="0" borderId="18" xfId="0" applyFont="1" applyBorder="1" applyAlignment="1">
      <alignment horizontal="left" vertical="top" wrapText="1"/>
    </xf>
    <xf numFmtId="0" fontId="60" fillId="0" borderId="0" xfId="0" applyFont="1" applyAlignment="1">
      <alignment horizontal="left" vertical="center" wrapText="1"/>
    </xf>
    <xf numFmtId="0" fontId="26" fillId="0" borderId="0" xfId="1" applyAlignment="1" applyProtection="1">
      <alignment horizontal="left" vertical="top"/>
    </xf>
    <xf numFmtId="0" fontId="29" fillId="0" borderId="0" xfId="0" applyFont="1" applyAlignment="1">
      <alignment horizontal="center" vertical="center"/>
    </xf>
    <xf numFmtId="0" fontId="4" fillId="0" borderId="2" xfId="0" applyFont="1" applyBorder="1" applyAlignment="1">
      <alignment horizontal="center" vertical="center"/>
    </xf>
    <xf numFmtId="0" fontId="49" fillId="0" borderId="48" xfId="0" applyFont="1" applyBorder="1" applyAlignment="1">
      <alignment horizontal="left" vertical="center"/>
    </xf>
    <xf numFmtId="0" fontId="49" fillId="0" borderId="38" xfId="0" applyFont="1" applyBorder="1" applyAlignment="1">
      <alignment horizontal="left" vertical="center"/>
    </xf>
    <xf numFmtId="0" fontId="49" fillId="0" borderId="50" xfId="0" applyFont="1" applyBorder="1" applyAlignment="1">
      <alignment horizontal="left" vertical="center"/>
    </xf>
    <xf numFmtId="0" fontId="19" fillId="0" borderId="57" xfId="0" applyFont="1" applyBorder="1" applyAlignment="1">
      <alignment horizontal="center" vertical="center" textRotation="255" wrapText="1"/>
    </xf>
    <xf numFmtId="0" fontId="19" fillId="0" borderId="75" xfId="0" applyFont="1" applyBorder="1" applyAlignment="1">
      <alignment horizontal="center" vertical="center" textRotation="255" wrapText="1"/>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center" vertical="center"/>
    </xf>
    <xf numFmtId="0" fontId="23" fillId="0" borderId="41" xfId="0" applyFont="1" applyBorder="1" applyAlignment="1">
      <alignment horizontal="center" vertical="center"/>
    </xf>
    <xf numFmtId="0" fontId="23" fillId="0" borderId="6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0" fillId="3" borderId="8" xfId="0" applyFill="1" applyBorder="1" applyAlignment="1" applyProtection="1">
      <alignment horizontal="left" vertical="center"/>
      <protection locked="0"/>
    </xf>
    <xf numFmtId="0" fontId="4" fillId="0" borderId="0" xfId="0" applyFont="1" applyAlignment="1">
      <alignment horizontal="left" vertical="center" shrinkToFit="1"/>
    </xf>
    <xf numFmtId="0" fontId="4" fillId="0" borderId="17" xfId="0" applyFont="1" applyBorder="1" applyAlignment="1">
      <alignment horizontal="left" vertical="center" shrinkToFit="1"/>
    </xf>
    <xf numFmtId="0" fontId="35" fillId="0" borderId="30" xfId="0" applyFont="1" applyBorder="1" applyAlignment="1">
      <alignment horizontal="center" vertical="center" shrinkToFit="1"/>
    </xf>
    <xf numFmtId="0" fontId="35" fillId="0" borderId="73" xfId="0" applyFont="1" applyBorder="1" applyAlignment="1">
      <alignment horizontal="center" vertical="center" shrinkToFit="1"/>
    </xf>
    <xf numFmtId="0" fontId="19" fillId="0" borderId="0" xfId="0" applyFont="1" applyAlignment="1">
      <alignment horizontal="center" vertical="center" wrapText="1"/>
    </xf>
    <xf numFmtId="0" fontId="19" fillId="0" borderId="17" xfId="0" applyFont="1" applyBorder="1" applyAlignment="1">
      <alignment horizontal="center" vertical="center" wrapText="1"/>
    </xf>
    <xf numFmtId="0" fontId="53" fillId="0" borderId="38" xfId="0" applyFont="1" applyBorder="1" applyAlignment="1">
      <alignment horizontal="center" vertical="center"/>
    </xf>
    <xf numFmtId="0" fontId="53" fillId="0" borderId="0" xfId="0" applyFont="1" applyAlignment="1">
      <alignment horizontal="center" vertical="center"/>
    </xf>
    <xf numFmtId="0" fontId="15" fillId="0" borderId="43" xfId="0" applyFont="1" applyBorder="1" applyAlignment="1">
      <alignment horizontal="left" vertical="top" wrapText="1"/>
    </xf>
    <xf numFmtId="0" fontId="15" fillId="0" borderId="18" xfId="0" applyFont="1" applyBorder="1" applyAlignment="1">
      <alignment horizontal="left" vertical="top" wrapText="1"/>
    </xf>
    <xf numFmtId="0" fontId="20" fillId="0" borderId="48" xfId="0" applyFont="1" applyBorder="1" applyAlignment="1">
      <alignment horizontal="center" vertical="center" shrinkToFit="1"/>
    </xf>
    <xf numFmtId="0" fontId="20" fillId="0" borderId="38"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Alignment="1">
      <alignment horizontal="center" vertical="center" shrinkToFit="1"/>
    </xf>
    <xf numFmtId="0" fontId="20" fillId="0" borderId="76" xfId="0" applyFont="1" applyBorder="1" applyAlignment="1">
      <alignment horizontal="center" vertical="center" shrinkToFit="1"/>
    </xf>
    <xf numFmtId="0" fontId="20" fillId="0" borderId="15" xfId="0" applyFont="1" applyBorder="1" applyAlignment="1">
      <alignment horizontal="center" vertical="center" shrinkToFit="1"/>
    </xf>
    <xf numFmtId="0" fontId="23" fillId="0" borderId="0" xfId="0" applyFont="1" applyAlignment="1">
      <alignment horizontal="left" vertical="center" wrapText="1"/>
    </xf>
    <xf numFmtId="0" fontId="0" fillId="3" borderId="3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66" xfId="0" applyFill="1" applyBorder="1" applyAlignment="1" applyProtection="1">
      <alignment horizontal="center" vertical="center"/>
      <protection locked="0"/>
    </xf>
    <xf numFmtId="0" fontId="15" fillId="0" borderId="4" xfId="0" applyFont="1" applyBorder="1" applyAlignment="1">
      <alignment horizontal="left" vertical="center"/>
    </xf>
    <xf numFmtId="0" fontId="15" fillId="0" borderId="0" xfId="0" applyFont="1" applyAlignment="1">
      <alignment horizontal="left" vertical="center"/>
    </xf>
    <xf numFmtId="0" fontId="20" fillId="0" borderId="48" xfId="0" applyFont="1" applyBorder="1" applyAlignment="1">
      <alignment horizontal="left" vertical="center" wrapText="1"/>
    </xf>
    <xf numFmtId="0" fontId="20" fillId="0" borderId="38" xfId="0" applyFont="1" applyBorder="1" applyAlignment="1">
      <alignment horizontal="left" vertical="center" wrapText="1"/>
    </xf>
    <xf numFmtId="0" fontId="20" fillId="0" borderId="50" xfId="0" applyFont="1" applyBorder="1" applyAlignment="1">
      <alignment horizontal="left" vertical="center" wrapText="1"/>
    </xf>
    <xf numFmtId="0" fontId="20" fillId="0" borderId="39" xfId="0" applyFont="1" applyBorder="1" applyAlignment="1">
      <alignment horizontal="left" vertical="center" wrapText="1"/>
    </xf>
    <xf numFmtId="0" fontId="20" fillId="0" borderId="13" xfId="0" applyFont="1" applyBorder="1" applyAlignment="1">
      <alignment horizontal="left" vertical="center" wrapText="1"/>
    </xf>
    <xf numFmtId="0" fontId="35" fillId="0" borderId="69" xfId="0" applyFont="1" applyBorder="1" applyAlignment="1">
      <alignment horizontal="center" vertical="center" wrapText="1" shrinkToFit="1"/>
    </xf>
    <xf numFmtId="0" fontId="35" fillId="0" borderId="12"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0" fillId="3" borderId="8" xfId="0" applyFill="1" applyBorder="1" applyAlignment="1" applyProtection="1">
      <alignment horizontal="center" vertical="center"/>
      <protection locked="0"/>
    </xf>
    <xf numFmtId="0" fontId="15" fillId="0" borderId="4" xfId="0" applyFont="1" applyBorder="1" applyAlignment="1">
      <alignment horizontal="left" vertical="top" wrapText="1"/>
    </xf>
    <xf numFmtId="0" fontId="15" fillId="0" borderId="0" xfId="0" applyFont="1" applyAlignment="1">
      <alignment horizontal="left" vertical="top" wrapText="1"/>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17" xfId="0" applyFont="1" applyBorder="1" applyAlignment="1">
      <alignment horizontal="left" vertical="top" wrapText="1"/>
    </xf>
    <xf numFmtId="0" fontId="15" fillId="0" borderId="46" xfId="0" applyFont="1" applyBorder="1" applyAlignment="1">
      <alignment horizontal="left" vertical="top" wrapText="1"/>
    </xf>
    <xf numFmtId="0" fontId="35" fillId="0" borderId="36" xfId="0" applyFont="1" applyBorder="1" applyAlignment="1">
      <alignment horizontal="center" vertical="center" wrapText="1" shrinkToFit="1"/>
    </xf>
    <xf numFmtId="0" fontId="35" fillId="0" borderId="62" xfId="0" applyFont="1" applyBorder="1" applyAlignment="1">
      <alignment horizontal="center" vertical="center" wrapText="1" shrinkToFit="1"/>
    </xf>
    <xf numFmtId="0" fontId="35" fillId="0" borderId="65" xfId="0" applyFont="1" applyBorder="1" applyAlignment="1">
      <alignment horizontal="center" vertical="center" wrapText="1" shrinkToFit="1"/>
    </xf>
    <xf numFmtId="0" fontId="35" fillId="0" borderId="12" xfId="0" applyFont="1" applyBorder="1" applyAlignment="1">
      <alignment horizontal="center" vertical="center" shrinkToFit="1"/>
    </xf>
    <xf numFmtId="0" fontId="35" fillId="0" borderId="9" xfId="0" applyFont="1" applyBorder="1" applyAlignment="1">
      <alignment horizontal="center" vertical="center" shrinkToFit="1"/>
    </xf>
    <xf numFmtId="0" fontId="20" fillId="0" borderId="12" xfId="0" applyFont="1" applyBorder="1" applyAlignment="1">
      <alignment horizontal="center" vertical="center" wrapText="1"/>
    </xf>
    <xf numFmtId="0" fontId="20" fillId="0" borderId="0" xfId="0" applyFont="1" applyAlignment="1">
      <alignment horizontal="center" vertical="center" wrapText="1"/>
    </xf>
    <xf numFmtId="0" fontId="20" fillId="0" borderId="44"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39"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6" xfId="0" applyFont="1" applyBorder="1" applyAlignment="1">
      <alignment horizontal="center" vertical="center" shrinkToFit="1"/>
    </xf>
    <xf numFmtId="0" fontId="19" fillId="0" borderId="61" xfId="0" applyFont="1" applyBorder="1" applyAlignment="1">
      <alignment horizontal="center" vertical="center" textRotation="255" wrapText="1"/>
    </xf>
    <xf numFmtId="0" fontId="19" fillId="0" borderId="62" xfId="0" applyFont="1" applyBorder="1" applyAlignment="1">
      <alignment horizontal="center" vertical="center" textRotation="255" wrapText="1"/>
    </xf>
    <xf numFmtId="0" fontId="19" fillId="0" borderId="63" xfId="0" applyFont="1" applyBorder="1" applyAlignment="1">
      <alignment horizontal="center" vertical="center" textRotation="255" wrapText="1"/>
    </xf>
    <xf numFmtId="0" fontId="21" fillId="0" borderId="0" xfId="0" applyFont="1" applyAlignment="1">
      <alignment horizontal="center" vertical="center"/>
    </xf>
    <xf numFmtId="0" fontId="20" fillId="0" borderId="40" xfId="0" applyFont="1" applyBorder="1" applyAlignment="1">
      <alignment horizontal="left" vertical="center" shrinkToFit="1"/>
    </xf>
    <xf numFmtId="0" fontId="20" fillId="0" borderId="60"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56" xfId="0" applyFont="1" applyBorder="1" applyAlignment="1">
      <alignment horizontal="left" vertical="center" shrinkToFit="1"/>
    </xf>
    <xf numFmtId="0" fontId="20" fillId="0" borderId="38" xfId="0" applyFont="1" applyBorder="1" applyAlignment="1">
      <alignment horizontal="left" vertical="center" shrinkToFit="1"/>
    </xf>
    <xf numFmtId="0" fontId="20" fillId="0" borderId="39" xfId="0" applyFont="1" applyBorder="1" applyAlignment="1">
      <alignment horizontal="left" vertical="center" shrinkToFit="1"/>
    </xf>
    <xf numFmtId="180" fontId="20" fillId="0" borderId="38" xfId="0" applyNumberFormat="1" applyFont="1" applyBorder="1" applyAlignment="1">
      <alignment horizontal="left" vertical="center" shrinkToFit="1"/>
    </xf>
    <xf numFmtId="180" fontId="20" fillId="0" borderId="39" xfId="0" applyNumberFormat="1" applyFont="1" applyBorder="1" applyAlignment="1">
      <alignment horizontal="left" vertical="center" shrinkToFi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59" xfId="0" applyFont="1" applyBorder="1" applyAlignment="1">
      <alignment horizontal="center" vertical="center" wrapText="1"/>
    </xf>
    <xf numFmtId="0" fontId="46" fillId="5" borderId="0" xfId="0" applyFont="1" applyFill="1" applyAlignment="1" applyProtection="1">
      <alignment horizontal="center" vertical="center" wrapText="1"/>
      <protection locked="0"/>
    </xf>
    <xf numFmtId="0" fontId="19" fillId="0" borderId="64"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8" xfId="0" applyFont="1" applyBorder="1" applyAlignment="1">
      <alignment horizontal="center" vertical="center" wrapText="1"/>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42" fillId="0" borderId="0" xfId="0" applyFont="1" applyAlignment="1" applyProtection="1">
      <alignment horizontal="center" vertical="center" wrapText="1"/>
      <protection locked="0"/>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70" xfId="0" applyFont="1" applyBorder="1" applyAlignment="1">
      <alignment horizontal="left" vertical="center" wrapText="1"/>
    </xf>
    <xf numFmtId="0" fontId="19" fillId="0" borderId="71" xfId="0" applyFont="1" applyBorder="1" applyAlignment="1">
      <alignment horizontal="left" vertical="center" wrapText="1"/>
    </xf>
    <xf numFmtId="0" fontId="19" fillId="0" borderId="72" xfId="0" applyFont="1" applyBorder="1" applyAlignment="1">
      <alignment horizontal="left" vertical="center" wrapText="1"/>
    </xf>
    <xf numFmtId="0" fontId="19" fillId="0" borderId="51" xfId="0" applyFont="1" applyBorder="1" applyAlignment="1">
      <alignment horizontal="left" vertical="center" wrapText="1"/>
    </xf>
    <xf numFmtId="0" fontId="19" fillId="0" borderId="0" xfId="0" applyFont="1" applyAlignment="1">
      <alignment horizontal="left" vertical="center" wrapText="1"/>
    </xf>
    <xf numFmtId="0" fontId="19" fillId="0" borderId="52" xfId="0" applyFont="1" applyBorder="1" applyAlignment="1">
      <alignment horizontal="left" vertical="center" wrapText="1"/>
    </xf>
    <xf numFmtId="182" fontId="62" fillId="0" borderId="52" xfId="0" applyNumberFormat="1" applyFont="1" applyBorder="1" applyAlignment="1">
      <alignment horizontal="center" vertical="center"/>
    </xf>
    <xf numFmtId="182" fontId="62" fillId="0" borderId="0" xfId="0" applyNumberFormat="1" applyFont="1" applyAlignment="1">
      <alignment horizontal="center" vertical="center"/>
    </xf>
    <xf numFmtId="0" fontId="20" fillId="0" borderId="34"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3" xfId="0" applyFont="1" applyBorder="1" applyAlignment="1">
      <alignment horizontal="center" vertical="center" wrapText="1"/>
    </xf>
    <xf numFmtId="0" fontId="19" fillId="0" borderId="48" xfId="0" applyFont="1" applyBorder="1" applyAlignment="1">
      <alignment horizontal="center" vertical="center" wrapText="1" justifyLastLine="1"/>
    </xf>
    <xf numFmtId="0" fontId="19" fillId="0" borderId="38" xfId="0" applyFont="1" applyBorder="1" applyAlignment="1">
      <alignment horizontal="center" vertical="center" wrapText="1" justifyLastLine="1"/>
    </xf>
    <xf numFmtId="0" fontId="19" fillId="0" borderId="50" xfId="0" applyFont="1" applyBorder="1" applyAlignment="1">
      <alignment horizontal="center" vertical="center" wrapText="1" justifyLastLine="1"/>
    </xf>
    <xf numFmtId="0" fontId="19" fillId="0" borderId="4" xfId="0" applyFont="1" applyBorder="1" applyAlignment="1">
      <alignment horizontal="center" vertical="center" wrapText="1" justifyLastLine="1"/>
    </xf>
    <xf numFmtId="0" fontId="19" fillId="0" borderId="0" xfId="0" applyFont="1" applyAlignment="1">
      <alignment horizontal="center" vertical="center" wrapText="1" justifyLastLine="1"/>
    </xf>
    <xf numFmtId="0" fontId="19" fillId="0" borderId="44" xfId="0" applyFont="1" applyBorder="1" applyAlignment="1">
      <alignment horizontal="center" vertical="center" wrapText="1" justifyLastLine="1"/>
    </xf>
    <xf numFmtId="0" fontId="19" fillId="0" borderId="76" xfId="0" applyFont="1" applyBorder="1" applyAlignment="1">
      <alignment horizontal="center" vertical="center" wrapText="1" justifyLastLine="1"/>
    </xf>
    <xf numFmtId="0" fontId="19" fillId="0" borderId="15" xfId="0" applyFont="1" applyBorder="1" applyAlignment="1">
      <alignment horizontal="center" vertical="center" wrapText="1" justifyLastLine="1"/>
    </xf>
    <xf numFmtId="0" fontId="19" fillId="0" borderId="68" xfId="0" applyFont="1" applyBorder="1" applyAlignment="1">
      <alignment horizontal="center" vertical="center" wrapText="1" justifyLastLine="1"/>
    </xf>
    <xf numFmtId="0" fontId="4" fillId="0" borderId="43" xfId="0" applyFont="1" applyBorder="1" applyAlignment="1">
      <alignment horizontal="left" vertical="center" wrapText="1"/>
    </xf>
    <xf numFmtId="0" fontId="4" fillId="0" borderId="18" xfId="0" applyFont="1" applyBorder="1" applyAlignment="1">
      <alignment horizontal="left" vertical="center" wrapText="1"/>
    </xf>
    <xf numFmtId="0" fontId="4" fillId="0" borderId="42"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17" xfId="0" applyFont="1" applyBorder="1" applyAlignment="1">
      <alignment horizontal="left" vertical="center" wrapText="1"/>
    </xf>
    <xf numFmtId="0" fontId="4" fillId="0" borderId="46" xfId="0" applyFont="1" applyBorder="1" applyAlignment="1">
      <alignment horizontal="left" vertical="center" wrapText="1"/>
    </xf>
    <xf numFmtId="0" fontId="4" fillId="0" borderId="18" xfId="0" applyFont="1" applyBorder="1" applyAlignment="1">
      <alignment horizontal="left" vertical="center" shrinkToFit="1"/>
    </xf>
    <xf numFmtId="0" fontId="20" fillId="0" borderId="61" xfId="0" applyFont="1" applyBorder="1" applyAlignment="1">
      <alignment horizontal="center" vertical="center" textRotation="255" wrapText="1"/>
    </xf>
    <xf numFmtId="0" fontId="20" fillId="0" borderId="62" xfId="0" applyFont="1" applyBorder="1" applyAlignment="1">
      <alignment horizontal="center" vertical="center" textRotation="255" wrapText="1"/>
    </xf>
    <xf numFmtId="182" fontId="23" fillId="0" borderId="0" xfId="0" applyNumberFormat="1" applyFont="1" applyAlignment="1">
      <alignment horizontal="center" vertical="center"/>
    </xf>
    <xf numFmtId="0" fontId="18" fillId="0" borderId="0" xfId="0" applyFont="1" applyAlignment="1">
      <alignment horizontal="center" vertical="center" wrapText="1"/>
    </xf>
    <xf numFmtId="0" fontId="4" fillId="0" borderId="17" xfId="0" applyFont="1" applyBorder="1" applyAlignment="1">
      <alignment horizontal="left" vertical="center"/>
    </xf>
    <xf numFmtId="0" fontId="23" fillId="0" borderId="17" xfId="0" applyFont="1" applyBorder="1" applyAlignment="1">
      <alignment horizontal="center" vertical="center" shrinkToFit="1"/>
    </xf>
    <xf numFmtId="0" fontId="4" fillId="0" borderId="17" xfId="0" applyFont="1" applyBorder="1" applyAlignment="1">
      <alignment horizontal="center" vertical="center"/>
    </xf>
    <xf numFmtId="0" fontId="33" fillId="0" borderId="30" xfId="0" applyFont="1" applyBorder="1" applyAlignment="1">
      <alignment horizontal="center" vertical="center" wrapText="1" shrinkToFit="1"/>
    </xf>
    <xf numFmtId="0" fontId="33" fillId="0" borderId="44" xfId="0" applyFont="1" applyBorder="1" applyAlignment="1">
      <alignment horizontal="center" vertical="center" shrinkToFit="1"/>
    </xf>
    <xf numFmtId="0" fontId="33" fillId="0" borderId="73" xfId="0" applyFont="1" applyBorder="1" applyAlignment="1">
      <alignment horizontal="center" vertical="center" shrinkToFit="1"/>
    </xf>
    <xf numFmtId="0" fontId="24" fillId="0" borderId="0" xfId="3" applyAlignment="1">
      <alignment horizontal="left" vertical="center"/>
    </xf>
    <xf numFmtId="178" fontId="24" fillId="0" borderId="0" xfId="2" applyNumberFormat="1" applyAlignment="1" applyProtection="1">
      <alignment horizontal="center" vertical="center"/>
    </xf>
    <xf numFmtId="0" fontId="37" fillId="0" borderId="0" xfId="3" applyFont="1" applyAlignment="1">
      <alignment vertical="center" wrapText="1"/>
    </xf>
    <xf numFmtId="0" fontId="47" fillId="0" borderId="0" xfId="3" applyFont="1" applyAlignment="1">
      <alignment horizontal="center" vertical="center"/>
    </xf>
    <xf numFmtId="0" fontId="24" fillId="0" borderId="0" xfId="3" applyAlignment="1">
      <alignment horizontal="center" vertical="center"/>
    </xf>
    <xf numFmtId="0" fontId="54" fillId="0" borderId="36" xfId="0" applyFont="1" applyBorder="1" applyAlignment="1">
      <alignment horizontal="center" vertical="center" wrapText="1" shrinkToFit="1"/>
    </xf>
    <xf numFmtId="0" fontId="49" fillId="0" borderId="48" xfId="3" applyFont="1" applyBorder="1" applyAlignment="1">
      <alignment horizontal="center" vertical="center"/>
    </xf>
    <xf numFmtId="0" fontId="49" fillId="0" borderId="38" xfId="3" applyFont="1" applyBorder="1" applyAlignment="1">
      <alignment horizontal="center" vertical="center"/>
    </xf>
    <xf numFmtId="0" fontId="49" fillId="0" borderId="4" xfId="3" applyFont="1" applyBorder="1" applyAlignment="1">
      <alignment horizontal="center" vertical="center"/>
    </xf>
    <xf numFmtId="0" fontId="49" fillId="0" borderId="0" xfId="3" applyFont="1" applyAlignment="1">
      <alignment horizontal="center" vertical="center"/>
    </xf>
    <xf numFmtId="0" fontId="49" fillId="0" borderId="45" xfId="3" applyFont="1" applyBorder="1" applyAlignment="1">
      <alignment horizontal="center" vertical="center"/>
    </xf>
    <xf numFmtId="0" fontId="49" fillId="0" borderId="17" xfId="3" applyFont="1" applyBorder="1" applyAlignment="1">
      <alignment horizontal="center" vertical="center"/>
    </xf>
    <xf numFmtId="0" fontId="34" fillId="0" borderId="22" xfId="0" applyFont="1" applyBorder="1" applyAlignment="1">
      <alignment horizontal="left" vertical="center" wrapText="1"/>
    </xf>
    <xf numFmtId="0" fontId="34" fillId="0" borderId="13" xfId="0" applyFont="1" applyBorder="1" applyAlignment="1">
      <alignment horizontal="left" vertical="center" wrapText="1"/>
    </xf>
    <xf numFmtId="0" fontId="37" fillId="0" borderId="31"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90" xfId="3" applyFont="1" applyBorder="1" applyAlignment="1">
      <alignment horizontal="center" vertical="center" wrapText="1"/>
    </xf>
    <xf numFmtId="0" fontId="49" fillId="0" borderId="35" xfId="3" applyFont="1" applyBorder="1" applyAlignment="1">
      <alignment horizontal="center" vertical="center" wrapText="1"/>
    </xf>
    <xf numFmtId="0" fontId="49" fillId="0" borderId="3" xfId="3" applyFont="1" applyBorder="1" applyAlignment="1">
      <alignment horizontal="center" vertical="center" wrapText="1"/>
    </xf>
    <xf numFmtId="0" fontId="49" fillId="0" borderId="66" xfId="3" applyFont="1" applyBorder="1" applyAlignment="1">
      <alignment horizontal="center" vertical="center" wrapText="1"/>
    </xf>
    <xf numFmtId="0" fontId="29" fillId="0" borderId="35" xfId="3" applyFont="1" applyBorder="1" applyAlignment="1">
      <alignment horizontal="center" vertical="center" textRotation="255"/>
    </xf>
    <xf numFmtId="0" fontId="29" fillId="0" borderId="66" xfId="3" applyFont="1" applyBorder="1" applyAlignment="1">
      <alignment horizontal="center" vertical="center" textRotation="255"/>
    </xf>
    <xf numFmtId="0" fontId="29" fillId="0" borderId="91" xfId="3" applyFont="1" applyBorder="1" applyAlignment="1">
      <alignment horizontal="left" vertical="center" wrapText="1"/>
    </xf>
    <xf numFmtId="0" fontId="29" fillId="0" borderId="93" xfId="3" applyFont="1" applyBorder="1" applyAlignment="1">
      <alignment horizontal="left" vertical="center" wrapText="1"/>
    </xf>
    <xf numFmtId="0" fontId="29" fillId="0" borderId="77" xfId="3" applyFont="1" applyBorder="1" applyAlignment="1">
      <alignment horizontal="center" vertical="center" wrapText="1"/>
    </xf>
    <xf numFmtId="0" fontId="29" fillId="0" borderId="23" xfId="3" applyFont="1" applyBorder="1" applyAlignment="1">
      <alignment horizontal="center" vertical="center" wrapText="1"/>
    </xf>
    <xf numFmtId="0" fontId="29" fillId="0" borderId="23" xfId="3" applyFont="1" applyBorder="1" applyAlignment="1">
      <alignment horizontal="center" vertical="center"/>
    </xf>
    <xf numFmtId="0" fontId="29" fillId="0" borderId="24" xfId="3" applyFont="1" applyBorder="1" applyAlignment="1">
      <alignment horizontal="center" vertical="center"/>
    </xf>
    <xf numFmtId="0" fontId="29" fillId="0" borderId="77" xfId="3" applyFont="1" applyBorder="1" applyAlignment="1">
      <alignment horizontal="center" vertical="center"/>
    </xf>
    <xf numFmtId="0" fontId="30" fillId="0" borderId="0" xfId="0" applyFont="1" applyAlignment="1">
      <alignment horizontal="center" vertical="center" wrapText="1"/>
    </xf>
    <xf numFmtId="0" fontId="37" fillId="0" borderId="0" xfId="0" applyFont="1" applyAlignment="1">
      <alignment horizontal="center" vertical="top" wrapText="1"/>
    </xf>
    <xf numFmtId="0" fontId="37" fillId="0" borderId="12" xfId="3" applyFont="1" applyBorder="1" applyAlignment="1">
      <alignment horizontal="left" vertical="top" wrapText="1"/>
    </xf>
    <xf numFmtId="0" fontId="37" fillId="0" borderId="0" xfId="3" applyFont="1" applyAlignment="1">
      <alignment horizontal="left" vertical="top" wrapText="1"/>
    </xf>
    <xf numFmtId="0" fontId="37" fillId="0" borderId="13" xfId="3" applyFont="1" applyBorder="1" applyAlignment="1">
      <alignment horizontal="left" vertical="top" wrapText="1"/>
    </xf>
    <xf numFmtId="177" fontId="29" fillId="0" borderId="0" xfId="3" applyNumberFormat="1" applyFont="1" applyAlignment="1">
      <alignment horizontal="center" vertical="center"/>
    </xf>
    <xf numFmtId="0" fontId="12" fillId="0" borderId="14" xfId="3" applyFont="1" applyBorder="1" applyAlignment="1">
      <alignment horizontal="right" vertical="center" wrapText="1"/>
    </xf>
    <xf numFmtId="0" fontId="12" fillId="0" borderId="15" xfId="3" applyFont="1" applyBorder="1" applyAlignment="1">
      <alignment horizontal="right" vertical="center" wrapText="1"/>
    </xf>
    <xf numFmtId="0" fontId="49" fillId="0" borderId="35" xfId="3" applyFont="1" applyBorder="1" applyAlignment="1">
      <alignment horizontal="center" vertical="center" textRotation="255" wrapText="1"/>
    </xf>
    <xf numFmtId="0" fontId="49" fillId="0" borderId="3" xfId="3" applyFont="1" applyBorder="1" applyAlignment="1">
      <alignment horizontal="center" vertical="center" textRotation="255" wrapText="1"/>
    </xf>
    <xf numFmtId="0" fontId="29" fillId="0" borderId="48" xfId="3" applyFont="1" applyBorder="1" applyAlignment="1">
      <alignment horizontal="left" vertical="center" wrapText="1"/>
    </xf>
    <xf numFmtId="0" fontId="29" fillId="0" borderId="4" xfId="3" applyFont="1" applyBorder="1" applyAlignment="1">
      <alignment horizontal="left" vertical="center" wrapText="1"/>
    </xf>
    <xf numFmtId="0" fontId="27" fillId="3" borderId="35" xfId="3" applyFont="1" applyFill="1" applyBorder="1" applyAlignment="1" applyProtection="1">
      <alignment horizontal="left" vertical="top" wrapText="1"/>
      <protection locked="0"/>
    </xf>
    <xf numFmtId="0" fontId="24" fillId="3" borderId="3" xfId="3" applyFill="1" applyBorder="1" applyAlignment="1" applyProtection="1">
      <alignment horizontal="left" vertical="top" wrapText="1"/>
      <protection locked="0"/>
    </xf>
    <xf numFmtId="0" fontId="24" fillId="3" borderId="66" xfId="3" applyFill="1" applyBorder="1" applyAlignment="1" applyProtection="1">
      <alignment horizontal="left" vertical="top" wrapText="1"/>
      <protection locked="0"/>
    </xf>
    <xf numFmtId="0" fontId="24" fillId="3" borderId="35" xfId="3" applyFill="1" applyBorder="1" applyAlignment="1" applyProtection="1">
      <alignment horizontal="left" vertical="top" wrapText="1"/>
      <protection locked="0"/>
    </xf>
    <xf numFmtId="0" fontId="24" fillId="0" borderId="4" xfId="3" applyBorder="1" applyAlignment="1">
      <alignment horizontal="center" vertical="center" shrinkToFit="1"/>
    </xf>
    <xf numFmtId="0" fontId="24" fillId="0" borderId="0" xfId="3" applyAlignment="1">
      <alignment horizontal="center" vertical="center" shrinkToFit="1"/>
    </xf>
    <xf numFmtId="0" fontId="39" fillId="4" borderId="4" xfId="3" applyFont="1" applyFill="1" applyBorder="1" applyAlignment="1">
      <alignment horizontal="center" vertical="center" wrapText="1"/>
    </xf>
    <xf numFmtId="0" fontId="38" fillId="0" borderId="4" xfId="3" applyFont="1" applyBorder="1" applyAlignment="1">
      <alignment horizontal="left" vertical="center" wrapText="1"/>
    </xf>
    <xf numFmtId="0" fontId="38" fillId="0" borderId="0" xfId="3" applyFont="1" applyAlignment="1">
      <alignment horizontal="left" vertical="center" wrapText="1"/>
    </xf>
    <xf numFmtId="0" fontId="30" fillId="0" borderId="0" xfId="0" applyFont="1" applyAlignment="1">
      <alignment horizontal="center" vertical="top" wrapText="1"/>
    </xf>
    <xf numFmtId="0" fontId="9" fillId="0" borderId="99" xfId="0" applyFont="1" applyBorder="1" applyAlignment="1">
      <alignment horizontal="center" vertical="center" wrapText="1" shrinkToFit="1"/>
    </xf>
    <xf numFmtId="0" fontId="33" fillId="0" borderId="100" xfId="0" applyFont="1" applyBorder="1" applyAlignment="1">
      <alignment horizontal="center" vertical="center" wrapText="1" shrinkToFit="1"/>
    </xf>
    <xf numFmtId="0" fontId="37" fillId="0" borderId="86" xfId="3" applyFont="1" applyBorder="1" applyAlignment="1">
      <alignment horizontal="center" vertical="center" wrapText="1"/>
    </xf>
    <xf numFmtId="0" fontId="30" fillId="0" borderId="12" xfId="3" applyFont="1" applyBorder="1" applyAlignment="1">
      <alignment horizontal="left" vertical="center"/>
    </xf>
    <xf numFmtId="0" fontId="30" fillId="0" borderId="0" xfId="3" applyFont="1" applyAlignment="1">
      <alignment horizontal="left" vertical="center"/>
    </xf>
    <xf numFmtId="0" fontId="37" fillId="0" borderId="88" xfId="3" applyFont="1" applyBorder="1" applyAlignment="1">
      <alignment vertical="center" wrapText="1"/>
    </xf>
    <xf numFmtId="0" fontId="37" fillId="0" borderId="79" xfId="3" applyFont="1" applyBorder="1" applyAlignment="1">
      <alignment vertical="center" wrapText="1"/>
    </xf>
    <xf numFmtId="0" fontId="37" fillId="0" borderId="89" xfId="3" applyFont="1" applyBorder="1" applyAlignment="1">
      <alignment vertical="center" wrapText="1"/>
    </xf>
    <xf numFmtId="0" fontId="29" fillId="0" borderId="35" xfId="3" applyFont="1" applyBorder="1" applyAlignment="1">
      <alignment horizontal="center" vertical="center" textRotation="255" wrapText="1"/>
    </xf>
    <xf numFmtId="0" fontId="29" fillId="0" borderId="3" xfId="3" applyFont="1" applyBorder="1" applyAlignment="1">
      <alignment horizontal="center" vertical="center" textRotation="255" wrapText="1"/>
    </xf>
    <xf numFmtId="0" fontId="29" fillId="0" borderId="66" xfId="3" applyFont="1" applyBorder="1" applyAlignment="1">
      <alignment horizontal="center" vertical="center" textRotation="255" wrapText="1"/>
    </xf>
    <xf numFmtId="0" fontId="29" fillId="0" borderId="91" xfId="3" applyFont="1" applyBorder="1" applyAlignment="1">
      <alignment horizontal="center" vertical="center" wrapText="1"/>
    </xf>
    <xf numFmtId="0" fontId="29" fillId="0" borderId="92" xfId="3" applyFont="1" applyBorder="1" applyAlignment="1">
      <alignment horizontal="center" vertical="center" wrapText="1"/>
    </xf>
    <xf numFmtId="0" fontId="29" fillId="0" borderId="93" xfId="3" applyFont="1" applyBorder="1" applyAlignment="1">
      <alignment horizontal="center" vertical="center" wrapText="1"/>
    </xf>
    <xf numFmtId="0" fontId="12" fillId="0" borderId="69" xfId="3" applyFont="1" applyBorder="1" applyAlignment="1">
      <alignment horizontal="left" vertical="top" wrapText="1"/>
    </xf>
    <xf numFmtId="0" fontId="12" fillId="0" borderId="85" xfId="3" applyFont="1" applyBorder="1" applyAlignment="1">
      <alignment horizontal="left" vertical="top" wrapText="1"/>
    </xf>
    <xf numFmtId="0" fontId="12" fillId="0" borderId="87" xfId="3" applyFont="1" applyBorder="1" applyAlignment="1">
      <alignment horizontal="left" vertical="top" wrapText="1"/>
    </xf>
    <xf numFmtId="0" fontId="37" fillId="0" borderId="12" xfId="3" applyFont="1" applyBorder="1" applyAlignment="1">
      <alignment vertical="center" wrapText="1"/>
    </xf>
    <xf numFmtId="0" fontId="37" fillId="0" borderId="13" xfId="3" applyFont="1" applyBorder="1" applyAlignment="1">
      <alignment vertical="center" wrapText="1"/>
    </xf>
    <xf numFmtId="0" fontId="29" fillId="0" borderId="26" xfId="3" applyFont="1" applyBorder="1" applyAlignment="1">
      <alignment vertical="center" wrapText="1"/>
    </xf>
    <xf numFmtId="0" fontId="30" fillId="0" borderId="12" xfId="3" applyFont="1" applyBorder="1" applyAlignment="1">
      <alignment horizontal="distributed" vertical="center"/>
    </xf>
    <xf numFmtId="0" fontId="30" fillId="0" borderId="0" xfId="3" applyFont="1" applyAlignment="1">
      <alignment horizontal="distributed" vertical="center"/>
    </xf>
    <xf numFmtId="0" fontId="33" fillId="0" borderId="85" xfId="0" applyFont="1" applyBorder="1" applyAlignment="1">
      <alignment horizontal="center" vertical="center" wrapText="1" shrinkToFit="1"/>
    </xf>
    <xf numFmtId="0" fontId="33" fillId="0" borderId="0" xfId="0" applyFont="1" applyAlignment="1">
      <alignment horizontal="center" vertical="center" shrinkToFit="1"/>
    </xf>
    <xf numFmtId="0" fontId="33" fillId="0" borderId="10" xfId="0" applyFont="1" applyBorder="1" applyAlignment="1">
      <alignment horizontal="center" vertical="center" shrinkToFit="1"/>
    </xf>
    <xf numFmtId="0" fontId="29" fillId="0" borderId="26" xfId="3" applyFont="1" applyBorder="1" applyAlignment="1">
      <alignment horizontal="center" vertical="center" wrapText="1"/>
    </xf>
    <xf numFmtId="0" fontId="29" fillId="0" borderId="86" xfId="3" applyFont="1" applyBorder="1" applyAlignment="1">
      <alignment horizontal="center" vertical="center" wrapText="1"/>
    </xf>
    <xf numFmtId="0" fontId="30" fillId="0" borderId="9" xfId="3" applyFont="1" applyBorder="1" applyAlignment="1">
      <alignment horizontal="left" vertical="center"/>
    </xf>
    <xf numFmtId="0" fontId="30" fillId="0" borderId="10" xfId="3" applyFont="1" applyBorder="1" applyAlignment="1">
      <alignment horizontal="left"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9" xfId="0" applyFont="1" applyBorder="1" applyAlignment="1">
      <alignment horizontal="center" vertical="center" wrapText="1"/>
    </xf>
    <xf numFmtId="0" fontId="48" fillId="0" borderId="78" xfId="3" applyFont="1" applyBorder="1" applyAlignment="1">
      <alignment vertical="center" wrapText="1"/>
    </xf>
    <xf numFmtId="0" fontId="48" fillId="0" borderId="79" xfId="3" applyFont="1" applyBorder="1" applyAlignment="1">
      <alignment vertical="center" wrapText="1"/>
    </xf>
    <xf numFmtId="0" fontId="48" fillId="0" borderId="80" xfId="3" applyFont="1" applyBorder="1" applyAlignment="1">
      <alignment vertical="center" wrapText="1"/>
    </xf>
    <xf numFmtId="0" fontId="48" fillId="0" borderId="81" xfId="3" applyFont="1" applyBorder="1" applyAlignment="1">
      <alignment vertical="center" wrapText="1"/>
    </xf>
    <xf numFmtId="0" fontId="48" fillId="0" borderId="0" xfId="3" applyFont="1" applyAlignment="1">
      <alignment vertical="center" wrapText="1"/>
    </xf>
    <xf numFmtId="0" fontId="48" fillId="0" borderId="82" xfId="3" applyFont="1" applyBorder="1" applyAlignment="1">
      <alignment vertical="center" wrapText="1"/>
    </xf>
    <xf numFmtId="0" fontId="48" fillId="0" borderId="83" xfId="3" applyFont="1" applyBorder="1" applyAlignment="1">
      <alignment vertical="center" wrapText="1"/>
    </xf>
    <xf numFmtId="0" fontId="48" fillId="0" borderId="28" xfId="3" applyFont="1" applyBorder="1" applyAlignment="1">
      <alignment vertical="center" wrapText="1"/>
    </xf>
    <xf numFmtId="0" fontId="48" fillId="0" borderId="84" xfId="3" applyFont="1" applyBorder="1" applyAlignment="1">
      <alignment vertical="center" wrapText="1"/>
    </xf>
    <xf numFmtId="0" fontId="46" fillId="5" borderId="0" xfId="0" applyFont="1" applyFill="1" applyAlignment="1">
      <alignment horizontal="center" vertical="center" wrapText="1"/>
    </xf>
    <xf numFmtId="0" fontId="46" fillId="5" borderId="17" xfId="0" applyFont="1" applyFill="1" applyBorder="1" applyAlignment="1">
      <alignment horizontal="center" vertical="center" wrapText="1"/>
    </xf>
    <xf numFmtId="0" fontId="37" fillId="0" borderId="77" xfId="3" applyFont="1" applyBorder="1" applyAlignment="1">
      <alignment horizontal="center" vertical="center"/>
    </xf>
    <xf numFmtId="0" fontId="37" fillId="0" borderId="23" xfId="3" applyFont="1" applyBorder="1" applyAlignment="1">
      <alignment horizontal="center" vertical="center"/>
    </xf>
    <xf numFmtId="0" fontId="37" fillId="0" borderId="24" xfId="3" applyFont="1" applyBorder="1">
      <alignment vertical="center"/>
    </xf>
    <xf numFmtId="0" fontId="33" fillId="2" borderId="34" xfId="0" applyFont="1" applyFill="1" applyBorder="1" applyAlignment="1">
      <alignment horizontal="center" vertical="center" wrapText="1"/>
    </xf>
    <xf numFmtId="0" fontId="33" fillId="2" borderId="5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0" fillId="0" borderId="0" xfId="0" applyFont="1" applyAlignment="1">
      <alignment horizontal="left" vertical="center"/>
    </xf>
    <xf numFmtId="0" fontId="0" fillId="0" borderId="52" xfId="0" applyFont="1" applyBorder="1" applyAlignment="1">
      <alignment horizontal="left" vertical="center"/>
    </xf>
    <xf numFmtId="182" fontId="29" fillId="0" borderId="52" xfId="0" applyNumberFormat="1" applyFont="1" applyBorder="1" applyAlignment="1">
      <alignment horizontal="left" vertical="center"/>
    </xf>
    <xf numFmtId="0" fontId="0" fillId="0" borderId="0" xfId="0" applyFont="1">
      <alignment vertical="center"/>
    </xf>
    <xf numFmtId="0" fontId="60" fillId="0" borderId="52" xfId="0" applyFont="1" applyBorder="1" applyAlignment="1">
      <alignment horizontal="left" vertical="center"/>
    </xf>
    <xf numFmtId="0" fontId="60" fillId="0" borderId="96" xfId="0" applyFont="1" applyBorder="1" applyAlignment="1">
      <alignment horizontal="left" vertical="center"/>
    </xf>
    <xf numFmtId="0" fontId="60" fillId="0" borderId="96" xfId="0" applyFont="1" applyBorder="1">
      <alignment vertical="center"/>
    </xf>
    <xf numFmtId="0" fontId="25" fillId="0" borderId="0" xfId="0" applyFont="1" applyAlignment="1">
      <alignment horizontal="left" vertical="center"/>
    </xf>
    <xf numFmtId="0" fontId="25" fillId="0" borderId="52" xfId="0" applyFont="1" applyBorder="1" applyAlignment="1">
      <alignment horizontal="left" vertical="center"/>
    </xf>
    <xf numFmtId="0" fontId="63" fillId="0" borderId="0" xfId="0" applyFont="1" applyAlignment="1">
      <alignment horizontal="left" vertical="center"/>
    </xf>
    <xf numFmtId="0" fontId="25" fillId="0" borderId="2" xfId="0" applyFont="1" applyBorder="1">
      <alignment vertical="center"/>
    </xf>
    <xf numFmtId="0" fontId="63" fillId="0" borderId="2" xfId="0" applyFont="1" applyBorder="1" applyAlignment="1">
      <alignment horizontal="left" vertical="center"/>
    </xf>
    <xf numFmtId="0" fontId="63" fillId="0" borderId="2" xfId="0" applyFont="1" applyBorder="1">
      <alignment vertical="center"/>
    </xf>
    <xf numFmtId="0" fontId="0" fillId="3" borderId="35" xfId="3" applyFont="1" applyFill="1" applyBorder="1" applyAlignment="1" applyProtection="1">
      <alignment horizontal="left" vertical="top" wrapText="1"/>
      <protection locked="0"/>
    </xf>
  </cellXfs>
  <cellStyles count="4">
    <cellStyle name="ハイパーリンク" xfId="1" builtinId="8"/>
    <cellStyle name="桁区切り" xfId="2" builtinId="6"/>
    <cellStyle name="標準" xfId="0" builtinId="0"/>
    <cellStyle name="標準 2" xfId="3" xr:uid="{00000000-0005-0000-0000-000003000000}"/>
  </cellStyles>
  <dxfs count="22">
    <dxf>
      <fill>
        <patternFill>
          <bgColor rgb="FFFF0000"/>
        </patternFill>
      </fill>
    </dxf>
    <dxf>
      <font>
        <b/>
        <i val="0"/>
        <color theme="0"/>
      </font>
      <fill>
        <patternFill>
          <bgColor rgb="FF7030A0"/>
        </patternFill>
      </fill>
    </dxf>
    <dxf>
      <font>
        <color theme="0"/>
      </font>
      <fill>
        <patternFill>
          <bgColor rgb="FF7030A0"/>
        </patternFill>
      </fill>
    </dxf>
    <dxf>
      <font>
        <b/>
        <i val="0"/>
        <color theme="0"/>
      </font>
      <fill>
        <patternFill>
          <bgColor rgb="FF7030A0"/>
        </patternFill>
      </fill>
    </dxf>
    <dxf>
      <font>
        <color theme="0"/>
      </font>
      <fill>
        <patternFill>
          <bgColor rgb="FF7030A0"/>
        </patternFill>
      </fill>
    </dxf>
    <dxf>
      <fill>
        <patternFill>
          <bgColor rgb="FFFF000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fill>
        <patternFill>
          <bgColor rgb="FF7030A0"/>
        </patternFill>
      </fill>
    </dxf>
    <dxf>
      <font>
        <color theme="0"/>
      </font>
      <fill>
        <patternFill>
          <bgColor rgb="FF7030A0"/>
        </patternFill>
      </fill>
    </dxf>
    <dxf>
      <font>
        <color theme="0"/>
      </font>
      <fill>
        <patternFill>
          <bgColor rgb="FF7030A0"/>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323850</xdr:colOff>
      <xdr:row>44</xdr:row>
      <xdr:rowOff>96492</xdr:rowOff>
    </xdr:from>
    <xdr:to>
      <xdr:col>17</xdr:col>
      <xdr:colOff>34637</xdr:colOff>
      <xdr:row>48</xdr:row>
      <xdr:rowOff>101082</xdr:rowOff>
    </xdr:to>
    <xdr:sp macro="" textlink="">
      <xdr:nvSpPr>
        <xdr:cNvPr id="2" name="大かっこ 1">
          <a:extLst>
            <a:ext uri="{FF2B5EF4-FFF2-40B4-BE49-F238E27FC236}">
              <a16:creationId xmlns:a16="http://schemas.microsoft.com/office/drawing/2014/main" id="{EC1EC68E-9E8E-42ED-8A57-52E17535E8BD}"/>
            </a:ext>
          </a:extLst>
        </xdr:cNvPr>
        <xdr:cNvSpPr/>
      </xdr:nvSpPr>
      <xdr:spPr>
        <a:xfrm>
          <a:off x="2769870" y="8448012"/>
          <a:ext cx="4145627" cy="70563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0</xdr:colOff>
      <xdr:row>44</xdr:row>
      <xdr:rowOff>20499</xdr:rowOff>
    </xdr:from>
    <xdr:to>
      <xdr:col>6</xdr:col>
      <xdr:colOff>7620</xdr:colOff>
      <xdr:row>48</xdr:row>
      <xdr:rowOff>17315</xdr:rowOff>
    </xdr:to>
    <xdr:sp macro="" textlink="">
      <xdr:nvSpPr>
        <xdr:cNvPr id="3" name="大かっこ 2">
          <a:extLst>
            <a:ext uri="{FF2B5EF4-FFF2-40B4-BE49-F238E27FC236}">
              <a16:creationId xmlns:a16="http://schemas.microsoft.com/office/drawing/2014/main" id="{DE232549-783E-4425-84DC-6F0ED7708975}"/>
            </a:ext>
          </a:extLst>
        </xdr:cNvPr>
        <xdr:cNvSpPr/>
      </xdr:nvSpPr>
      <xdr:spPr>
        <a:xfrm>
          <a:off x="0" y="8432979"/>
          <a:ext cx="2720340" cy="69785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85310</xdr:colOff>
      <xdr:row>2</xdr:row>
      <xdr:rowOff>119129</xdr:rowOff>
    </xdr:from>
    <xdr:to>
      <xdr:col>12</xdr:col>
      <xdr:colOff>741707</xdr:colOff>
      <xdr:row>5</xdr:row>
      <xdr:rowOff>105601</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019510" y="1300229"/>
          <a:ext cx="3380547" cy="729422"/>
        </a:xfrm>
        <a:prstGeom prst="wedgeRectCallout">
          <a:avLst>
            <a:gd name="adj1" fmla="val -47097"/>
            <a:gd name="adj2" fmla="val -65436"/>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chemeClr val="bg1"/>
              </a:solidFill>
            </a:rPr>
            <a:t>様式１、様式２の記載内容が自動で表示されているので、</a:t>
          </a:r>
          <a:endParaRPr kumimoji="1" lang="en-US" altLang="ja-JP" sz="1200">
            <a:solidFill>
              <a:schemeClr val="bg1"/>
            </a:solidFill>
          </a:endParaRPr>
        </a:p>
        <a:p>
          <a:pPr algn="l"/>
          <a:r>
            <a:rPr kumimoji="1" lang="ja-JP" altLang="en-US" sz="1200">
              <a:solidFill>
                <a:schemeClr val="bg1"/>
              </a:solidFill>
            </a:rPr>
            <a:t>この行を、管理台帳にコピペで貼り付ける。</a:t>
          </a:r>
          <a:endParaRPr kumimoji="1" lang="en-US" altLang="ja-JP" sz="1200">
            <a:solidFill>
              <a:schemeClr val="bg1"/>
            </a:solidFill>
          </a:endParaRPr>
        </a:p>
        <a:p>
          <a:pPr algn="l"/>
          <a:endParaRPr kumimoji="1" lang="en-US" altLang="ja-JP" sz="1200">
            <a:solidFill>
              <a:schemeClr val="bg1"/>
            </a:solidFill>
          </a:endParaRPr>
        </a:p>
        <a:p>
          <a:pPr algn="l"/>
          <a:endParaRPr kumimoji="1" lang="ja-JP" altLang="en-US" sz="1200">
            <a:solidFill>
              <a:schemeClr val="bg1"/>
            </a:solidFill>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619-32B1-4225-9924-C50E621F7FCF}">
  <sheetPr>
    <tabColor rgb="FF00B0F0"/>
  </sheetPr>
  <dimension ref="A1:Y175"/>
  <sheetViews>
    <sheetView showGridLines="0" tabSelected="1" zoomScale="86" zoomScaleNormal="86" zoomScaleSheetLayoutView="100" workbookViewId="0">
      <selection activeCell="K48" sqref="K48:Q48"/>
    </sheetView>
  </sheetViews>
  <sheetFormatPr defaultRowHeight="13.2" x14ac:dyDescent="0.2"/>
  <cols>
    <col min="1" max="1" width="4.109375" customWidth="1"/>
    <col min="2" max="2" width="5.6640625" customWidth="1"/>
    <col min="3" max="3" width="6.88671875" customWidth="1"/>
    <col min="4" max="4" width="8.109375" customWidth="1"/>
    <col min="5" max="5" width="6.6640625" customWidth="1"/>
    <col min="6" max="6" width="8.109375" customWidth="1"/>
    <col min="7" max="7" width="5.33203125" customWidth="1"/>
    <col min="8" max="8" width="6.6640625" customWidth="1"/>
    <col min="9" max="9" width="13.21875" customWidth="1"/>
    <col min="10" max="10" width="8.21875" customWidth="1"/>
    <col min="11" max="11" width="8.109375" customWidth="1"/>
    <col min="12" max="12" width="1.33203125" customWidth="1"/>
    <col min="13" max="13" width="9.109375" customWidth="1"/>
    <col min="14" max="14" width="0.6640625" customWidth="1"/>
    <col min="15" max="15" width="0.77734375" customWidth="1"/>
    <col min="16" max="16" width="3.77734375" customWidth="1"/>
    <col min="17" max="17" width="4.77734375" customWidth="1"/>
    <col min="18" max="18" width="3.109375" customWidth="1"/>
    <col min="19" max="19" width="18.109375" style="20" customWidth="1"/>
    <col min="20" max="20" width="36.6640625" style="21" customWidth="1"/>
    <col min="21" max="21" width="3.44140625" style="21" customWidth="1"/>
    <col min="22" max="22" width="32.6640625" customWidth="1"/>
    <col min="23" max="23" width="13" bestFit="1" customWidth="1"/>
  </cols>
  <sheetData>
    <row r="1" spans="1:25" ht="15" customHeight="1" thickBot="1" x14ac:dyDescent="0.25">
      <c r="A1" s="131"/>
      <c r="B1" s="131"/>
      <c r="C1" s="131"/>
      <c r="D1" s="131"/>
      <c r="E1" s="131"/>
      <c r="F1" s="131"/>
      <c r="G1" s="131"/>
      <c r="H1" s="131"/>
      <c r="I1" s="131"/>
      <c r="J1" s="131"/>
      <c r="K1" s="131"/>
      <c r="L1" s="131"/>
      <c r="M1" s="131"/>
      <c r="N1" s="131"/>
      <c r="O1" s="131"/>
      <c r="P1" s="131"/>
      <c r="Q1" s="131"/>
      <c r="R1" s="139" t="s">
        <v>4</v>
      </c>
      <c r="S1" s="16"/>
      <c r="T1" s="57"/>
    </row>
    <row r="2" spans="1:25" ht="15" customHeight="1" x14ac:dyDescent="0.2">
      <c r="A2" s="131"/>
      <c r="B2" s="131"/>
      <c r="C2" s="131"/>
      <c r="D2" s="131"/>
      <c r="E2" s="131"/>
      <c r="F2" s="131"/>
      <c r="G2" s="131"/>
      <c r="H2" s="131"/>
      <c r="I2" s="345" t="s">
        <v>92</v>
      </c>
      <c r="J2" s="346"/>
      <c r="K2" s="347"/>
      <c r="L2" s="348"/>
      <c r="M2" s="348"/>
      <c r="N2" s="348"/>
      <c r="O2" s="348"/>
      <c r="P2" s="348"/>
      <c r="Q2" s="348"/>
      <c r="R2" s="349"/>
      <c r="S2" s="90"/>
      <c r="T2" s="350" t="s">
        <v>66</v>
      </c>
      <c r="V2" s="70"/>
      <c r="W2" s="70"/>
      <c r="X2" s="70"/>
      <c r="Y2" s="70"/>
    </row>
    <row r="3" spans="1:25" ht="15" customHeight="1" x14ac:dyDescent="0.2">
      <c r="A3" s="131"/>
      <c r="B3" s="131"/>
      <c r="C3" s="131"/>
      <c r="D3" s="131"/>
      <c r="E3" s="131"/>
      <c r="F3" s="131"/>
      <c r="G3" s="131"/>
      <c r="H3" s="131"/>
      <c r="I3" s="351" t="s">
        <v>43</v>
      </c>
      <c r="J3" s="352"/>
      <c r="K3" s="353"/>
      <c r="L3" s="352"/>
      <c r="M3" s="352"/>
      <c r="N3" s="352"/>
      <c r="O3" s="352"/>
      <c r="P3" s="352"/>
      <c r="Q3" s="352"/>
      <c r="R3" s="354"/>
      <c r="S3" s="90"/>
      <c r="T3" s="350"/>
      <c r="V3" s="70"/>
      <c r="W3" s="70"/>
      <c r="X3" s="70"/>
      <c r="Y3" s="70"/>
    </row>
    <row r="4" spans="1:25" ht="15" customHeight="1" x14ac:dyDescent="0.2">
      <c r="A4" s="131"/>
      <c r="B4" s="131"/>
      <c r="C4" s="131"/>
      <c r="D4" s="131"/>
      <c r="E4" s="131"/>
      <c r="F4" s="131"/>
      <c r="G4" s="131"/>
      <c r="H4" s="131"/>
      <c r="I4" s="355" t="s">
        <v>44</v>
      </c>
      <c r="J4" s="356"/>
      <c r="K4" s="356"/>
      <c r="L4" s="140"/>
      <c r="M4" s="140" t="s">
        <v>69</v>
      </c>
      <c r="N4" s="140"/>
      <c r="O4" s="140"/>
      <c r="P4" s="140"/>
      <c r="Q4" s="140"/>
      <c r="R4" s="141"/>
      <c r="S4" s="357"/>
      <c r="T4" s="359"/>
      <c r="V4" s="70"/>
      <c r="W4" s="70"/>
      <c r="X4" s="70"/>
      <c r="Y4" s="70"/>
    </row>
    <row r="5" spans="1:25" ht="15" customHeight="1" thickBot="1" x14ac:dyDescent="0.25">
      <c r="A5" s="131"/>
      <c r="B5" s="131"/>
      <c r="C5" s="131"/>
      <c r="D5" s="131"/>
      <c r="E5" s="131"/>
      <c r="F5" s="131"/>
      <c r="G5" s="131"/>
      <c r="H5" s="131"/>
      <c r="I5" s="360" t="s">
        <v>45</v>
      </c>
      <c r="J5" s="361"/>
      <c r="K5" s="361"/>
      <c r="L5" s="142"/>
      <c r="M5" s="142" t="str">
        <f>IF(T4="ソフトウェア","■","□")</f>
        <v>□</v>
      </c>
      <c r="N5" s="142"/>
      <c r="O5" s="142"/>
      <c r="P5" s="142"/>
      <c r="Q5" s="142"/>
      <c r="R5" s="143"/>
      <c r="S5" s="358"/>
      <c r="T5" s="359"/>
      <c r="V5" s="70"/>
      <c r="W5" s="70"/>
      <c r="X5" s="70"/>
      <c r="Y5" s="70"/>
    </row>
    <row r="6" spans="1:25" ht="15" customHeight="1" x14ac:dyDescent="0.2">
      <c r="A6" s="144"/>
      <c r="B6" s="145"/>
      <c r="C6" s="145"/>
      <c r="D6" s="145"/>
      <c r="E6" s="145"/>
      <c r="F6" s="145"/>
      <c r="G6" s="145"/>
      <c r="H6" s="145"/>
      <c r="I6" s="145"/>
      <c r="J6" s="145"/>
      <c r="K6" s="145"/>
      <c r="L6" s="145"/>
      <c r="M6" s="145"/>
      <c r="N6" s="145"/>
      <c r="O6" s="145"/>
      <c r="P6" s="145"/>
      <c r="Q6" s="145"/>
      <c r="R6" s="145"/>
      <c r="S6" s="17"/>
      <c r="U6"/>
      <c r="V6" s="70"/>
      <c r="W6" s="70"/>
      <c r="X6" s="70"/>
      <c r="Y6" s="70"/>
    </row>
    <row r="7" spans="1:25" ht="15" customHeight="1" x14ac:dyDescent="0.2">
      <c r="A7" s="336" t="s">
        <v>214</v>
      </c>
      <c r="B7" s="336"/>
      <c r="C7" s="336"/>
      <c r="D7" s="336"/>
      <c r="E7" s="336"/>
      <c r="F7" s="336"/>
      <c r="G7" s="336"/>
      <c r="H7" s="336"/>
      <c r="I7" s="336"/>
      <c r="J7" s="336"/>
      <c r="K7" s="336"/>
      <c r="L7" s="336"/>
      <c r="M7" s="336"/>
      <c r="N7" s="336"/>
      <c r="O7" s="336"/>
      <c r="P7" s="336"/>
      <c r="Q7" s="336"/>
      <c r="R7" s="336"/>
      <c r="S7" s="17"/>
      <c r="V7" s="70"/>
      <c r="W7" s="70"/>
      <c r="X7" s="70"/>
      <c r="Y7" s="70"/>
    </row>
    <row r="8" spans="1:25" ht="15" customHeight="1" thickBot="1" x14ac:dyDescent="0.25">
      <c r="A8" s="144"/>
      <c r="B8" s="145"/>
      <c r="C8" s="145"/>
      <c r="D8" s="145"/>
      <c r="E8" s="145"/>
      <c r="F8" s="145"/>
      <c r="G8" s="146"/>
      <c r="H8" s="145"/>
      <c r="I8" s="145"/>
      <c r="J8" s="145"/>
      <c r="K8" s="145"/>
      <c r="L8" s="145"/>
      <c r="M8" s="145"/>
      <c r="N8" s="145"/>
      <c r="O8" s="145"/>
      <c r="P8" s="145"/>
      <c r="Q8" s="145"/>
      <c r="R8" s="145"/>
      <c r="S8" s="17"/>
      <c r="W8" s="70"/>
      <c r="X8" s="70"/>
      <c r="Y8" s="70"/>
    </row>
    <row r="9" spans="1:25" ht="18" customHeight="1" x14ac:dyDescent="0.2">
      <c r="A9" s="333" t="s">
        <v>70</v>
      </c>
      <c r="B9" s="370" t="s">
        <v>274</v>
      </c>
      <c r="C9" s="371"/>
      <c r="D9" s="371"/>
      <c r="E9" s="371"/>
      <c r="F9" s="372"/>
      <c r="G9" s="147"/>
      <c r="H9" s="337" t="str">
        <f t="shared" ref="H9:H15" si="0">IF(T9="","",T9)</f>
        <v/>
      </c>
      <c r="I9" s="337"/>
      <c r="J9" s="337"/>
      <c r="K9" s="337"/>
      <c r="L9" s="337"/>
      <c r="M9" s="337"/>
      <c r="N9" s="337"/>
      <c r="O9" s="337"/>
      <c r="P9" s="337"/>
      <c r="Q9" s="337"/>
      <c r="R9" s="338"/>
      <c r="S9" s="49" t="s">
        <v>48</v>
      </c>
      <c r="T9" s="56"/>
      <c r="V9" s="132" t="str">
        <f>IF(H9=W11,X11,IF(H9=W12,X12," "))</f>
        <v xml:space="preserve"> </v>
      </c>
    </row>
    <row r="10" spans="1:25" ht="18" customHeight="1" x14ac:dyDescent="0.2">
      <c r="A10" s="334"/>
      <c r="B10" s="373" t="s">
        <v>275</v>
      </c>
      <c r="C10" s="374"/>
      <c r="D10" s="374"/>
      <c r="E10" s="374"/>
      <c r="F10" s="375"/>
      <c r="G10" s="148"/>
      <c r="H10" s="339" t="str">
        <f t="shared" si="0"/>
        <v/>
      </c>
      <c r="I10" s="339"/>
      <c r="J10" s="339"/>
      <c r="K10" s="339"/>
      <c r="L10" s="339"/>
      <c r="M10" s="339"/>
      <c r="N10" s="339"/>
      <c r="O10" s="339"/>
      <c r="P10" s="339"/>
      <c r="Q10" s="339"/>
      <c r="R10" s="340"/>
      <c r="S10" s="49" t="s">
        <v>48</v>
      </c>
      <c r="T10" s="56"/>
      <c r="V10" s="70"/>
    </row>
    <row r="11" spans="1:25" ht="18" customHeight="1" x14ac:dyDescent="0.2">
      <c r="A11" s="334"/>
      <c r="B11" s="373" t="s">
        <v>276</v>
      </c>
      <c r="C11" s="374"/>
      <c r="D11" s="374"/>
      <c r="E11" s="374"/>
      <c r="F11" s="375"/>
      <c r="G11" s="148"/>
      <c r="H11" s="339" t="str">
        <f t="shared" si="0"/>
        <v>太陽電池モジュール</v>
      </c>
      <c r="I11" s="339"/>
      <c r="J11" s="339"/>
      <c r="K11" s="339"/>
      <c r="L11" s="339"/>
      <c r="M11" s="339"/>
      <c r="N11" s="339"/>
      <c r="O11" s="339"/>
      <c r="P11" s="339"/>
      <c r="Q11" s="339"/>
      <c r="R11" s="340"/>
      <c r="S11" s="49"/>
      <c r="T11" s="130" t="s">
        <v>93</v>
      </c>
      <c r="U11" s="128"/>
      <c r="V11" s="133"/>
      <c r="W11" s="134" t="s">
        <v>67</v>
      </c>
      <c r="X11" s="135" t="s">
        <v>264</v>
      </c>
      <c r="Y11" s="70"/>
    </row>
    <row r="12" spans="1:25" ht="18" customHeight="1" x14ac:dyDescent="0.2">
      <c r="A12" s="334"/>
      <c r="B12" s="373" t="s">
        <v>277</v>
      </c>
      <c r="C12" s="374"/>
      <c r="D12" s="374"/>
      <c r="E12" s="374"/>
      <c r="F12" s="375"/>
      <c r="G12" s="148"/>
      <c r="H12" s="339" t="str">
        <f t="shared" si="0"/>
        <v/>
      </c>
      <c r="I12" s="339"/>
      <c r="J12" s="339"/>
      <c r="K12" s="339"/>
      <c r="L12" s="339"/>
      <c r="M12" s="339"/>
      <c r="N12" s="339"/>
      <c r="O12" s="339"/>
      <c r="P12" s="339"/>
      <c r="Q12" s="339"/>
      <c r="R12" s="340"/>
      <c r="S12" s="49"/>
      <c r="T12" s="56"/>
      <c r="U12" s="55"/>
      <c r="V12" s="70"/>
      <c r="W12" s="134" t="s">
        <v>68</v>
      </c>
      <c r="X12" s="135" t="s">
        <v>265</v>
      </c>
    </row>
    <row r="13" spans="1:25" ht="18" customHeight="1" x14ac:dyDescent="0.2">
      <c r="A13" s="334"/>
      <c r="B13" s="373" t="s">
        <v>278</v>
      </c>
      <c r="C13" s="374"/>
      <c r="D13" s="374"/>
      <c r="E13" s="374"/>
      <c r="F13" s="375"/>
      <c r="G13" s="207"/>
      <c r="H13" s="341" t="str">
        <f t="shared" si="0"/>
        <v/>
      </c>
      <c r="I13" s="341"/>
      <c r="J13" s="341"/>
      <c r="K13" s="341"/>
      <c r="L13" s="341"/>
      <c r="M13" s="341"/>
      <c r="N13" s="341"/>
      <c r="O13" s="341"/>
      <c r="P13" s="341"/>
      <c r="Q13" s="341"/>
      <c r="R13" s="342"/>
      <c r="S13" s="49"/>
      <c r="T13" s="56"/>
      <c r="V13" s="70"/>
    </row>
    <row r="14" spans="1:25" ht="18" customHeight="1" x14ac:dyDescent="0.2">
      <c r="A14" s="334"/>
      <c r="B14" s="373" t="s">
        <v>207</v>
      </c>
      <c r="C14" s="374"/>
      <c r="D14" s="374"/>
      <c r="E14" s="374"/>
      <c r="F14" s="375"/>
      <c r="G14" s="206"/>
      <c r="H14" s="343" t="str">
        <f t="shared" si="0"/>
        <v/>
      </c>
      <c r="I14" s="343"/>
      <c r="J14" s="343"/>
      <c r="K14" s="343"/>
      <c r="L14" s="343"/>
      <c r="M14" s="343"/>
      <c r="N14" s="343"/>
      <c r="O14" s="343"/>
      <c r="P14" s="343"/>
      <c r="Q14" s="343"/>
      <c r="R14" s="344"/>
      <c r="S14" s="49"/>
      <c r="T14" s="215"/>
      <c r="V14" s="70"/>
    </row>
    <row r="15" spans="1:25" ht="18" customHeight="1" x14ac:dyDescent="0.2">
      <c r="A15" s="334"/>
      <c r="B15" s="373" t="s">
        <v>208</v>
      </c>
      <c r="C15" s="374"/>
      <c r="D15" s="374"/>
      <c r="E15" s="374"/>
      <c r="F15" s="375"/>
      <c r="G15" s="218"/>
      <c r="H15" s="341" t="str">
        <f t="shared" si="0"/>
        <v/>
      </c>
      <c r="I15" s="341"/>
      <c r="J15" s="341"/>
      <c r="K15" s="341"/>
      <c r="L15" s="341"/>
      <c r="M15" s="341"/>
      <c r="N15" s="341"/>
      <c r="O15" s="341"/>
      <c r="P15" s="341"/>
      <c r="Q15" s="341"/>
      <c r="R15" s="342"/>
      <c r="S15" s="49"/>
      <c r="T15" s="56"/>
      <c r="V15" s="70"/>
    </row>
    <row r="16" spans="1:25" ht="13.8" customHeight="1" x14ac:dyDescent="0.2">
      <c r="A16" s="334"/>
      <c r="B16" s="376" t="s">
        <v>209</v>
      </c>
      <c r="C16" s="377"/>
      <c r="D16" s="377"/>
      <c r="E16" s="377"/>
      <c r="F16" s="378"/>
      <c r="G16" s="292" t="str">
        <f>IF(T16="","",T16)</f>
        <v/>
      </c>
      <c r="H16" s="293"/>
      <c r="I16" s="293"/>
      <c r="J16" s="293" t="str">
        <f>IF(T17="","",T17)</f>
        <v/>
      </c>
      <c r="K16" s="293"/>
      <c r="L16" s="293"/>
      <c r="M16" s="293" t="str">
        <f>IF(T18="","",T18)</f>
        <v/>
      </c>
      <c r="N16" s="293"/>
      <c r="O16" s="293"/>
      <c r="P16" s="293"/>
      <c r="Q16" s="293"/>
      <c r="R16" s="330"/>
      <c r="S16" s="49" t="s">
        <v>261</v>
      </c>
      <c r="T16" s="219"/>
      <c r="V16" s="70"/>
    </row>
    <row r="17" spans="1:22" ht="13.8" customHeight="1" x14ac:dyDescent="0.2">
      <c r="A17" s="334"/>
      <c r="B17" s="379"/>
      <c r="C17" s="380"/>
      <c r="D17" s="380"/>
      <c r="E17" s="380"/>
      <c r="F17" s="381"/>
      <c r="G17" s="294"/>
      <c r="H17" s="295"/>
      <c r="I17" s="295"/>
      <c r="J17" s="295"/>
      <c r="K17" s="295"/>
      <c r="L17" s="295"/>
      <c r="M17" s="295"/>
      <c r="N17" s="295"/>
      <c r="O17" s="295"/>
      <c r="P17" s="295"/>
      <c r="Q17" s="295"/>
      <c r="R17" s="331"/>
      <c r="S17" s="49" t="s">
        <v>262</v>
      </c>
      <c r="T17" s="220"/>
      <c r="V17" s="70"/>
    </row>
    <row r="18" spans="1:22" ht="13.8" customHeight="1" thickBot="1" x14ac:dyDescent="0.25">
      <c r="A18" s="335"/>
      <c r="B18" s="382"/>
      <c r="C18" s="383"/>
      <c r="D18" s="383"/>
      <c r="E18" s="383"/>
      <c r="F18" s="384"/>
      <c r="G18" s="296"/>
      <c r="H18" s="297"/>
      <c r="I18" s="297"/>
      <c r="J18" s="297"/>
      <c r="K18" s="297"/>
      <c r="L18" s="297"/>
      <c r="M18" s="297"/>
      <c r="N18" s="297"/>
      <c r="O18" s="297"/>
      <c r="P18" s="297"/>
      <c r="Q18" s="297"/>
      <c r="R18" s="332"/>
      <c r="S18" s="49" t="s">
        <v>263</v>
      </c>
      <c r="T18" s="221"/>
      <c r="V18" s="70"/>
    </row>
    <row r="19" spans="1:22" ht="21" customHeight="1" thickBot="1" x14ac:dyDescent="0.25">
      <c r="A19" s="149" t="s">
        <v>158</v>
      </c>
      <c r="B19" s="145"/>
      <c r="C19" s="145"/>
      <c r="D19" s="145"/>
      <c r="E19" s="145"/>
      <c r="F19" s="145"/>
      <c r="G19" s="145"/>
      <c r="H19" s="145"/>
      <c r="I19" s="145"/>
      <c r="J19" s="145"/>
      <c r="K19" s="145"/>
      <c r="L19" s="145"/>
      <c r="M19" s="145"/>
      <c r="N19" s="145"/>
      <c r="O19" s="145"/>
      <c r="P19" s="145"/>
      <c r="Q19" s="145"/>
      <c r="R19" s="145"/>
      <c r="S19" s="17"/>
      <c r="V19" s="70"/>
    </row>
    <row r="20" spans="1:22" ht="12.75" customHeight="1" x14ac:dyDescent="0.2">
      <c r="A20" s="395" t="s">
        <v>3</v>
      </c>
      <c r="B20" s="385" t="s">
        <v>153</v>
      </c>
      <c r="C20" s="386"/>
      <c r="D20" s="386"/>
      <c r="E20" s="386"/>
      <c r="F20" s="386"/>
      <c r="G20" s="387"/>
      <c r="H20" s="290" t="s">
        <v>161</v>
      </c>
      <c r="I20" s="291"/>
      <c r="J20" s="204" t="str">
        <f>'2025チェックリスト（様式2）'!M17</f>
        <v/>
      </c>
      <c r="K20" s="150" t="s">
        <v>160</v>
      </c>
      <c r="L20" s="151"/>
      <c r="M20" s="152"/>
      <c r="N20" s="152"/>
      <c r="O20" s="152"/>
      <c r="P20" s="152"/>
      <c r="Q20" s="152"/>
      <c r="R20" s="153"/>
      <c r="S20" s="319" t="s">
        <v>48</v>
      </c>
      <c r="T20" s="299"/>
      <c r="V20" s="70"/>
    </row>
    <row r="21" spans="1:22" ht="20.25" customHeight="1" x14ac:dyDescent="0.2">
      <c r="A21" s="396"/>
      <c r="B21" s="388"/>
      <c r="C21" s="389"/>
      <c r="D21" s="389"/>
      <c r="E21" s="389"/>
      <c r="F21" s="389"/>
      <c r="G21" s="390"/>
      <c r="H21" s="302" t="s">
        <v>162</v>
      </c>
      <c r="I21" s="303"/>
      <c r="J21" s="205" t="str">
        <f>'2025チェックリスト（様式2）'!M18</f>
        <v/>
      </c>
      <c r="K21" s="154" t="s">
        <v>159</v>
      </c>
      <c r="L21" s="155"/>
      <c r="M21" s="156" t="s">
        <v>6</v>
      </c>
      <c r="N21" s="157"/>
      <c r="O21" s="158"/>
      <c r="P21" s="398" t="s">
        <v>5</v>
      </c>
      <c r="Q21" s="398"/>
      <c r="R21" s="159"/>
      <c r="S21" s="320"/>
      <c r="T21" s="300"/>
      <c r="V21" s="70"/>
    </row>
    <row r="22" spans="1:22" ht="10.5" customHeight="1" x14ac:dyDescent="0.2">
      <c r="A22" s="396"/>
      <c r="B22" s="391"/>
      <c r="C22" s="392"/>
      <c r="D22" s="392"/>
      <c r="E22" s="392"/>
      <c r="F22" s="392"/>
      <c r="G22" s="393"/>
      <c r="H22" s="160" t="s">
        <v>164</v>
      </c>
      <c r="I22" s="161" t="s">
        <v>163</v>
      </c>
      <c r="J22" s="196" t="str">
        <f>IF(OR(J20="",J21=""),"",(J21-J20)&amp;"")</f>
        <v/>
      </c>
      <c r="K22" s="162" t="s">
        <v>165</v>
      </c>
      <c r="L22" s="163"/>
      <c r="M22" s="164"/>
      <c r="N22" s="165"/>
      <c r="O22" s="166"/>
      <c r="P22" s="166"/>
      <c r="Q22" s="167"/>
      <c r="R22" s="168"/>
      <c r="S22" s="321"/>
      <c r="T22" s="301"/>
      <c r="V22" s="70"/>
    </row>
    <row r="23" spans="1:22" ht="16.8" customHeight="1" x14ac:dyDescent="0.2">
      <c r="A23" s="396"/>
      <c r="B23" s="304" t="s">
        <v>166</v>
      </c>
      <c r="C23" s="305"/>
      <c r="D23" s="305"/>
      <c r="E23" s="305"/>
      <c r="F23" s="305"/>
      <c r="G23" s="305"/>
      <c r="H23" s="305"/>
      <c r="I23" s="305"/>
      <c r="J23" s="305"/>
      <c r="K23" s="306"/>
      <c r="L23" s="169"/>
      <c r="M23" s="170"/>
      <c r="N23" s="170"/>
      <c r="O23" s="170"/>
      <c r="P23" s="170"/>
      <c r="Q23" s="170"/>
      <c r="R23" s="307"/>
      <c r="S23" s="309" t="s">
        <v>47</v>
      </c>
      <c r="T23" s="312"/>
      <c r="V23" s="70"/>
    </row>
    <row r="24" spans="1:22" ht="16.2" customHeight="1" x14ac:dyDescent="0.2">
      <c r="A24" s="396"/>
      <c r="B24" s="313" t="s">
        <v>46</v>
      </c>
      <c r="C24" s="314"/>
      <c r="D24" s="314"/>
      <c r="E24" s="314"/>
      <c r="F24" s="314"/>
      <c r="G24" s="314"/>
      <c r="H24" s="314"/>
      <c r="I24" s="314"/>
      <c r="J24" s="314"/>
      <c r="K24" s="315"/>
      <c r="L24" s="155"/>
      <c r="M24" s="156" t="s">
        <v>6</v>
      </c>
      <c r="N24" s="157"/>
      <c r="O24" s="158"/>
      <c r="P24" s="398" t="s">
        <v>5</v>
      </c>
      <c r="Q24" s="398"/>
      <c r="R24" s="308"/>
      <c r="S24" s="310"/>
      <c r="T24" s="312"/>
      <c r="V24" s="70"/>
    </row>
    <row r="25" spans="1:22" ht="12.6" customHeight="1" x14ac:dyDescent="0.2">
      <c r="A25" s="396"/>
      <c r="B25" s="316"/>
      <c r="C25" s="317"/>
      <c r="D25" s="317"/>
      <c r="E25" s="317"/>
      <c r="F25" s="317"/>
      <c r="G25" s="317"/>
      <c r="H25" s="317"/>
      <c r="I25" s="317"/>
      <c r="J25" s="317"/>
      <c r="K25" s="318"/>
      <c r="L25" s="172"/>
      <c r="M25" s="173"/>
      <c r="N25" s="173"/>
      <c r="O25" s="173"/>
      <c r="P25" s="173"/>
      <c r="Q25" s="173"/>
      <c r="R25" s="168"/>
      <c r="S25" s="311"/>
      <c r="T25" s="312"/>
      <c r="V25" s="70"/>
    </row>
    <row r="26" spans="1:22" ht="12.75" customHeight="1" x14ac:dyDescent="0.2">
      <c r="A26" s="174"/>
      <c r="B26" s="175"/>
      <c r="C26" s="175"/>
      <c r="D26" s="175"/>
      <c r="E26" s="175"/>
      <c r="F26" s="175"/>
      <c r="G26" s="175"/>
      <c r="H26" s="175"/>
      <c r="I26" s="175"/>
      <c r="J26" s="175"/>
      <c r="K26" s="176"/>
      <c r="L26" s="171"/>
      <c r="M26" s="171"/>
      <c r="N26" s="171"/>
      <c r="O26" s="171"/>
      <c r="P26" s="171"/>
      <c r="Q26" s="171"/>
      <c r="R26" s="159"/>
      <c r="S26" s="322" t="s">
        <v>48</v>
      </c>
      <c r="T26" s="312"/>
      <c r="V26" s="70"/>
    </row>
    <row r="27" spans="1:22" ht="24" customHeight="1" x14ac:dyDescent="0.2">
      <c r="A27" s="324" t="s">
        <v>167</v>
      </c>
      <c r="B27" s="325"/>
      <c r="C27" s="325"/>
      <c r="D27" s="325"/>
      <c r="E27" s="325"/>
      <c r="F27" s="325"/>
      <c r="G27" s="325"/>
      <c r="H27" s="325"/>
      <c r="I27" s="325"/>
      <c r="J27" s="325"/>
      <c r="K27" s="326"/>
      <c r="L27" s="171"/>
      <c r="M27" s="156" t="s">
        <v>6</v>
      </c>
      <c r="N27" s="157"/>
      <c r="O27" s="158"/>
      <c r="P27" s="398" t="s">
        <v>5</v>
      </c>
      <c r="Q27" s="398"/>
      <c r="R27" s="159"/>
      <c r="S27" s="322"/>
      <c r="T27" s="312"/>
      <c r="V27" s="70"/>
    </row>
    <row r="28" spans="1:22" ht="6.75" customHeight="1" thickBot="1" x14ac:dyDescent="0.25">
      <c r="A28" s="327"/>
      <c r="B28" s="328"/>
      <c r="C28" s="328"/>
      <c r="D28" s="328"/>
      <c r="E28" s="328"/>
      <c r="F28" s="328"/>
      <c r="G28" s="328"/>
      <c r="H28" s="328"/>
      <c r="I28" s="328"/>
      <c r="J28" s="328"/>
      <c r="K28" s="329"/>
      <c r="L28" s="178"/>
      <c r="M28" s="178"/>
      <c r="N28" s="178"/>
      <c r="O28" s="178"/>
      <c r="P28" s="178"/>
      <c r="Q28" s="178"/>
      <c r="R28" s="179"/>
      <c r="S28" s="323"/>
      <c r="T28" s="312"/>
      <c r="V28" s="70"/>
    </row>
    <row r="29" spans="1:22" ht="15.75" customHeight="1" x14ac:dyDescent="0.2">
      <c r="A29" s="177"/>
      <c r="B29" s="394" t="s">
        <v>154</v>
      </c>
      <c r="C29" s="394"/>
      <c r="D29" s="394"/>
      <c r="E29" s="394"/>
      <c r="F29" s="394"/>
      <c r="G29" s="394"/>
      <c r="H29" s="394"/>
      <c r="I29" s="394"/>
      <c r="J29" s="394"/>
      <c r="K29" s="394"/>
      <c r="L29" s="394"/>
      <c r="M29" s="394"/>
      <c r="N29" s="394"/>
      <c r="O29" s="394"/>
      <c r="P29" s="394"/>
      <c r="Q29" s="394"/>
      <c r="R29" s="394"/>
      <c r="S29" s="59"/>
      <c r="T29" s="60"/>
      <c r="V29" s="70"/>
    </row>
    <row r="30" spans="1:22" ht="14.1" customHeight="1" x14ac:dyDescent="0.2">
      <c r="A30" s="180"/>
      <c r="B30" s="181" t="s">
        <v>157</v>
      </c>
      <c r="C30" s="145"/>
      <c r="D30" s="145"/>
      <c r="E30" s="145"/>
      <c r="F30" s="145"/>
      <c r="G30" s="145"/>
      <c r="H30" s="145"/>
      <c r="I30" s="145"/>
      <c r="J30" s="145"/>
      <c r="K30" s="145"/>
      <c r="L30" s="145"/>
      <c r="M30" s="145"/>
      <c r="N30" s="145"/>
      <c r="O30" s="145"/>
      <c r="P30" s="145"/>
      <c r="Q30" s="145"/>
      <c r="R30" s="145"/>
      <c r="S30" s="17"/>
      <c r="V30" s="70"/>
    </row>
    <row r="31" spans="1:22" ht="14.1" customHeight="1" x14ac:dyDescent="0.2">
      <c r="A31" s="144"/>
      <c r="B31" s="145"/>
      <c r="C31" s="145"/>
      <c r="D31" s="145"/>
      <c r="E31" s="145"/>
      <c r="F31" s="145"/>
      <c r="G31" s="145"/>
      <c r="H31" s="145"/>
      <c r="I31" s="145"/>
      <c r="J31" s="145"/>
      <c r="K31" s="145"/>
      <c r="L31" s="145"/>
      <c r="M31" s="145"/>
      <c r="N31" s="145"/>
      <c r="O31" s="145"/>
      <c r="P31" s="145"/>
      <c r="Q31" s="145"/>
      <c r="R31" s="145"/>
      <c r="S31" s="17"/>
      <c r="V31" s="70"/>
    </row>
    <row r="32" spans="1:22" ht="14.1" customHeight="1" x14ac:dyDescent="0.2">
      <c r="A32" s="362" t="s">
        <v>168</v>
      </c>
      <c r="B32" s="363"/>
      <c r="C32" s="363"/>
      <c r="D32" s="363"/>
      <c r="E32" s="363"/>
      <c r="F32" s="364"/>
      <c r="G32" s="145"/>
      <c r="H32" s="298" t="s">
        <v>73</v>
      </c>
      <c r="I32" s="298"/>
      <c r="J32" s="298"/>
      <c r="K32" s="298"/>
      <c r="L32" s="298"/>
      <c r="M32" s="298"/>
      <c r="N32" s="298"/>
      <c r="O32" s="298"/>
      <c r="P32" s="298"/>
      <c r="Q32" s="298"/>
      <c r="R32" s="145"/>
      <c r="S32" s="17"/>
      <c r="V32" s="70"/>
    </row>
    <row r="33" spans="1:22" ht="14.1" customHeight="1" x14ac:dyDescent="0.2">
      <c r="A33" s="365"/>
      <c r="B33" s="366"/>
      <c r="C33" s="366"/>
      <c r="D33" s="366"/>
      <c r="E33" s="366"/>
      <c r="F33" s="367"/>
      <c r="G33" s="145"/>
      <c r="H33" s="298"/>
      <c r="I33" s="298"/>
      <c r="J33" s="298"/>
      <c r="K33" s="298"/>
      <c r="L33" s="298"/>
      <c r="M33" s="298"/>
      <c r="N33" s="298"/>
      <c r="O33" s="298"/>
      <c r="P33" s="298"/>
      <c r="Q33" s="298"/>
      <c r="R33" s="145"/>
      <c r="S33" s="17"/>
      <c r="V33" s="70"/>
    </row>
    <row r="34" spans="1:22" ht="14.1" customHeight="1" x14ac:dyDescent="0.2">
      <c r="A34" s="365"/>
      <c r="B34" s="366"/>
      <c r="C34" s="366"/>
      <c r="D34" s="366"/>
      <c r="E34" s="366"/>
      <c r="F34" s="367"/>
      <c r="G34" s="145"/>
      <c r="H34" s="145"/>
      <c r="I34" s="145"/>
      <c r="J34" s="145"/>
      <c r="K34" s="145"/>
      <c r="L34" s="145"/>
      <c r="M34" s="145"/>
      <c r="N34" s="145"/>
      <c r="O34" s="145"/>
      <c r="P34" s="145"/>
      <c r="Q34" s="145"/>
      <c r="R34" s="145"/>
      <c r="S34" s="17"/>
      <c r="V34" s="70"/>
    </row>
    <row r="35" spans="1:22" ht="14.1" customHeight="1" x14ac:dyDescent="0.2">
      <c r="A35" s="182"/>
      <c r="B35" s="145"/>
      <c r="C35" s="506"/>
      <c r="D35" s="506"/>
      <c r="E35" s="506"/>
      <c r="F35" s="507"/>
      <c r="G35" s="145"/>
      <c r="H35" s="145"/>
      <c r="I35" s="145"/>
      <c r="J35" s="145"/>
      <c r="K35" s="145"/>
      <c r="L35" s="145"/>
      <c r="M35" s="145"/>
      <c r="N35" s="145"/>
      <c r="O35" s="145"/>
      <c r="P35" s="145"/>
      <c r="Q35" s="145"/>
      <c r="R35" s="145"/>
      <c r="S35" s="17"/>
      <c r="V35" s="70"/>
    </row>
    <row r="36" spans="1:22" ht="14.1" customHeight="1" x14ac:dyDescent="0.2">
      <c r="A36" s="182" t="s">
        <v>246</v>
      </c>
      <c r="B36" s="145"/>
      <c r="C36" s="368">
        <f ca="1">TODAY()</f>
        <v>45847</v>
      </c>
      <c r="D36" s="368"/>
      <c r="E36" s="369"/>
      <c r="F36" s="508"/>
      <c r="G36" s="145"/>
      <c r="H36" s="15" t="s">
        <v>213</v>
      </c>
      <c r="I36" s="397" t="str">
        <f>IF(T36="","",T36)</f>
        <v/>
      </c>
      <c r="J36" s="397"/>
      <c r="K36" s="210"/>
      <c r="L36" s="210"/>
      <c r="M36" s="210"/>
      <c r="N36" s="210"/>
      <c r="O36" s="210"/>
      <c r="P36" s="210"/>
      <c r="Q36" s="210"/>
      <c r="R36" s="145"/>
      <c r="S36" s="18" t="s">
        <v>155</v>
      </c>
      <c r="T36" s="202"/>
      <c r="V36" s="70"/>
    </row>
    <row r="37" spans="1:22" ht="14.1" customHeight="1" x14ac:dyDescent="0.2">
      <c r="A37" s="182"/>
      <c r="B37" s="145"/>
      <c r="C37" s="513"/>
      <c r="D37" s="513"/>
      <c r="E37" s="513"/>
      <c r="F37" s="507"/>
      <c r="G37" s="145"/>
      <c r="H37" s="145"/>
      <c r="I37" s="145"/>
      <c r="J37" s="145"/>
      <c r="K37" s="145"/>
      <c r="L37" s="145"/>
      <c r="M37" s="145"/>
      <c r="N37" s="145"/>
      <c r="O37" s="145"/>
      <c r="P37" s="145"/>
      <c r="Q37" s="145"/>
      <c r="R37" s="145"/>
      <c r="S37" s="17"/>
      <c r="V37" s="70"/>
    </row>
    <row r="38" spans="1:22" ht="14.1" customHeight="1" x14ac:dyDescent="0.2">
      <c r="A38" s="182" t="s">
        <v>94</v>
      </c>
      <c r="B38" s="145"/>
      <c r="C38" s="513"/>
      <c r="D38" s="513"/>
      <c r="E38" s="513"/>
      <c r="F38" s="507"/>
      <c r="G38" s="145"/>
      <c r="H38" s="283" t="s">
        <v>72</v>
      </c>
      <c r="I38" s="283"/>
      <c r="J38" s="400" t="str">
        <f>IF(T38="","",T38)</f>
        <v/>
      </c>
      <c r="K38" s="400"/>
      <c r="L38" s="400"/>
      <c r="M38" s="400"/>
      <c r="N38" s="400"/>
      <c r="O38" s="400"/>
      <c r="P38" s="400"/>
      <c r="Q38" s="400"/>
      <c r="R38" s="145"/>
      <c r="S38" s="18" t="s">
        <v>7</v>
      </c>
      <c r="T38" s="56"/>
      <c r="V38" s="70"/>
    </row>
    <row r="39" spans="1:22" ht="14.1" customHeight="1" x14ac:dyDescent="0.2">
      <c r="A39" s="182" t="s">
        <v>95</v>
      </c>
      <c r="B39" s="145"/>
      <c r="C39" s="514"/>
      <c r="D39" s="513"/>
      <c r="E39" s="513"/>
      <c r="F39" s="507"/>
      <c r="G39" s="145"/>
      <c r="H39" s="183"/>
      <c r="I39" s="184"/>
      <c r="J39" s="184"/>
      <c r="K39" s="185"/>
      <c r="L39" s="185"/>
      <c r="M39" s="185"/>
      <c r="N39" s="185"/>
      <c r="O39" s="185"/>
      <c r="P39" s="185"/>
      <c r="Q39" s="185"/>
      <c r="R39" s="145"/>
      <c r="V39" s="70"/>
    </row>
    <row r="40" spans="1:22" ht="14.1" customHeight="1" x14ac:dyDescent="0.2">
      <c r="A40" s="182" t="s">
        <v>96</v>
      </c>
      <c r="B40" s="145"/>
      <c r="C40" s="513"/>
      <c r="D40" s="513"/>
      <c r="E40" s="513"/>
      <c r="F40" s="507"/>
      <c r="G40" s="145"/>
      <c r="H40" s="282" t="s">
        <v>80</v>
      </c>
      <c r="I40" s="282"/>
      <c r="J40" s="286" t="str">
        <f>IF(T40="","",T40)</f>
        <v/>
      </c>
      <c r="K40" s="286"/>
      <c r="L40" s="286"/>
      <c r="M40" s="286"/>
      <c r="N40" s="286"/>
      <c r="O40" s="286"/>
      <c r="P40" s="286"/>
      <c r="Q40" s="286"/>
      <c r="R40" s="145"/>
      <c r="S40" s="284" t="s">
        <v>8</v>
      </c>
      <c r="T40" s="281"/>
      <c r="V40" s="70"/>
    </row>
    <row r="41" spans="1:22" ht="14.1" customHeight="1" x14ac:dyDescent="0.2">
      <c r="A41" s="186"/>
      <c r="B41" s="145"/>
      <c r="C41" s="513"/>
      <c r="D41" s="513"/>
      <c r="E41" s="513"/>
      <c r="F41" s="507"/>
      <c r="G41" s="145"/>
      <c r="H41" s="283"/>
      <c r="I41" s="283"/>
      <c r="J41" s="287"/>
      <c r="K41" s="287"/>
      <c r="L41" s="287"/>
      <c r="M41" s="287"/>
      <c r="N41" s="287"/>
      <c r="O41" s="287"/>
      <c r="P41" s="287"/>
      <c r="Q41" s="287"/>
      <c r="R41" s="145"/>
      <c r="S41" s="285"/>
      <c r="T41" s="281"/>
      <c r="V41" s="70"/>
    </row>
    <row r="42" spans="1:22" ht="14.1" customHeight="1" x14ac:dyDescent="0.2">
      <c r="A42" s="186"/>
      <c r="B42" s="131"/>
      <c r="C42" s="513"/>
      <c r="D42" s="513"/>
      <c r="E42" s="513"/>
      <c r="F42" s="507"/>
      <c r="G42" s="145"/>
      <c r="H42" s="183"/>
      <c r="I42" s="183"/>
      <c r="J42" s="183"/>
      <c r="K42" s="131"/>
      <c r="L42" s="187"/>
      <c r="M42" s="188"/>
      <c r="N42" s="188"/>
      <c r="O42" s="188"/>
      <c r="P42" s="188"/>
      <c r="Q42" s="188"/>
      <c r="R42" s="131"/>
      <c r="S42" s="67"/>
      <c r="T42" s="53"/>
      <c r="V42" s="70"/>
    </row>
    <row r="43" spans="1:22" ht="14.1" customHeight="1" x14ac:dyDescent="0.2">
      <c r="A43" s="189" t="s">
        <v>195</v>
      </c>
      <c r="B43" s="145"/>
      <c r="C43" s="514"/>
      <c r="D43" s="513"/>
      <c r="E43" s="513"/>
      <c r="F43" s="507"/>
      <c r="G43" s="145"/>
      <c r="H43" s="282" t="s">
        <v>169</v>
      </c>
      <c r="I43" s="282"/>
      <c r="J43" s="245" t="str">
        <f>IF(T43="","",T43)</f>
        <v/>
      </c>
      <c r="K43" s="245"/>
      <c r="L43" s="231"/>
      <c r="M43" s="245" t="str">
        <f>IF(T44="","",T44)</f>
        <v/>
      </c>
      <c r="N43" s="245"/>
      <c r="O43" s="245"/>
      <c r="P43" s="245"/>
      <c r="Q43" s="245"/>
      <c r="R43" s="131"/>
      <c r="S43" s="92" t="s">
        <v>12</v>
      </c>
      <c r="T43" s="22"/>
      <c r="V43" s="70"/>
    </row>
    <row r="44" spans="1:22" ht="14.1" customHeight="1" x14ac:dyDescent="0.2">
      <c r="A44" s="182"/>
      <c r="B44" s="145"/>
      <c r="C44" s="513"/>
      <c r="D44" s="513"/>
      <c r="E44" s="513"/>
      <c r="F44" s="507"/>
      <c r="G44" s="145"/>
      <c r="H44" s="283"/>
      <c r="I44" s="283"/>
      <c r="J44" s="246"/>
      <c r="K44" s="246"/>
      <c r="L44" s="232"/>
      <c r="M44" s="246"/>
      <c r="N44" s="246"/>
      <c r="O44" s="246"/>
      <c r="P44" s="246"/>
      <c r="Q44" s="246"/>
      <c r="R44" s="131"/>
      <c r="S44" s="18" t="s">
        <v>9</v>
      </c>
      <c r="T44" s="23"/>
      <c r="V44" s="70"/>
    </row>
    <row r="45" spans="1:22" ht="14.1" customHeight="1" x14ac:dyDescent="0.2">
      <c r="A45" s="213" t="s">
        <v>215</v>
      </c>
      <c r="B45" s="211"/>
      <c r="C45" s="70"/>
      <c r="D45" s="233" t="s">
        <v>247</v>
      </c>
      <c r="E45" s="515"/>
      <c r="F45" s="510"/>
      <c r="G45" s="145"/>
      <c r="H45" s="145"/>
      <c r="I45" s="181"/>
      <c r="J45" s="181"/>
      <c r="K45" s="185"/>
      <c r="L45" s="185"/>
      <c r="M45" s="185"/>
      <c r="N45" s="190"/>
      <c r="O45" s="190"/>
      <c r="P45" s="190"/>
      <c r="Q45" s="188"/>
      <c r="R45" s="145"/>
      <c r="S45" s="50"/>
      <c r="T45" s="54"/>
      <c r="V45" s="70"/>
    </row>
    <row r="46" spans="1:22" ht="14.1" customHeight="1" x14ac:dyDescent="0.2">
      <c r="A46" s="214" t="s">
        <v>217</v>
      </c>
      <c r="B46" s="212"/>
      <c r="C46" s="516"/>
      <c r="D46" s="234" t="s">
        <v>244</v>
      </c>
      <c r="E46" s="517"/>
      <c r="F46" s="511"/>
      <c r="G46" s="145"/>
      <c r="H46" s="399" t="s">
        <v>50</v>
      </c>
      <c r="I46" s="399"/>
      <c r="J46" s="401" t="str">
        <f>IF(T46="","",T46)</f>
        <v/>
      </c>
      <c r="K46" s="401"/>
      <c r="L46" s="401"/>
      <c r="M46" s="401"/>
      <c r="N46" s="401"/>
      <c r="O46" s="401"/>
      <c r="P46" s="401"/>
      <c r="Q46" s="401"/>
      <c r="R46" s="145"/>
      <c r="S46" s="18" t="s">
        <v>10</v>
      </c>
      <c r="T46" s="56"/>
      <c r="V46" s="70"/>
    </row>
    <row r="47" spans="1:22" ht="14.1" customHeight="1" x14ac:dyDescent="0.2">
      <c r="A47" s="214" t="s">
        <v>216</v>
      </c>
      <c r="B47" s="212"/>
      <c r="C47" s="516"/>
      <c r="D47" s="235" t="s">
        <v>245</v>
      </c>
      <c r="E47" s="518"/>
      <c r="F47" s="512"/>
      <c r="G47" s="145"/>
      <c r="H47" s="259" t="s">
        <v>51</v>
      </c>
      <c r="I47" s="259"/>
      <c r="J47" s="265" t="str">
        <f>IF(T47="","",T47)</f>
        <v/>
      </c>
      <c r="K47" s="265"/>
      <c r="L47" s="265"/>
      <c r="M47" s="265"/>
      <c r="N47" s="265"/>
      <c r="O47" s="265"/>
      <c r="P47" s="265"/>
      <c r="Q47" s="265"/>
      <c r="S47" s="18" t="s">
        <v>49</v>
      </c>
      <c r="T47" s="56"/>
      <c r="V47" s="70"/>
    </row>
    <row r="48" spans="1:22" ht="14.1" customHeight="1" x14ac:dyDescent="0.2">
      <c r="A48" s="191"/>
      <c r="B48" s="192"/>
      <c r="C48" s="229"/>
      <c r="D48" s="229"/>
      <c r="E48" s="229"/>
      <c r="F48" s="225"/>
      <c r="G48" s="145"/>
      <c r="H48" s="265" t="s">
        <v>52</v>
      </c>
      <c r="I48" s="265"/>
      <c r="J48" s="265"/>
      <c r="K48" s="265" t="str">
        <f>IF(T48="","",T48)</f>
        <v/>
      </c>
      <c r="L48" s="265"/>
      <c r="M48" s="265"/>
      <c r="N48" s="265"/>
      <c r="O48" s="265"/>
      <c r="P48" s="265"/>
      <c r="Q48" s="265"/>
      <c r="R48" s="145"/>
      <c r="S48" s="18" t="s">
        <v>53</v>
      </c>
      <c r="T48" s="124"/>
      <c r="V48" s="70"/>
    </row>
    <row r="49" spans="1:22" ht="14.1" customHeight="1" x14ac:dyDescent="0.2">
      <c r="A49" s="131"/>
      <c r="B49" s="145"/>
      <c r="C49" s="145"/>
      <c r="D49" s="145"/>
      <c r="E49" s="145"/>
      <c r="F49" s="145"/>
      <c r="G49" s="145"/>
      <c r="H49" s="181"/>
      <c r="I49" s="181"/>
      <c r="J49" s="181"/>
      <c r="K49" s="181"/>
      <c r="L49" s="181"/>
      <c r="M49" s="181"/>
      <c r="N49" s="181"/>
      <c r="O49" s="181"/>
      <c r="P49" s="181"/>
      <c r="Q49" s="181"/>
      <c r="R49" s="145"/>
      <c r="S49" s="59"/>
      <c r="T49" s="288" t="str">
        <f>IF(OR(,,T$9="",T$10="",T$11="",T$12="",T$13="",T15="",T16="",T18="",T$20="",T$23="",T$26="",T$36="",T$38="",T$40="",T$43="",T$44="",T$46="",T$47="",T$48=""),"※未入力の項目があります","")</f>
        <v>※未入力の項目があります</v>
      </c>
      <c r="V49" s="70"/>
    </row>
    <row r="50" spans="1:22" ht="14.1" customHeight="1" x14ac:dyDescent="0.2">
      <c r="A50" s="208" t="s">
        <v>211</v>
      </c>
      <c r="B50" s="145"/>
      <c r="C50" s="145"/>
      <c r="D50" s="145"/>
      <c r="E50" s="145"/>
      <c r="F50" s="145"/>
      <c r="G50" s="145"/>
      <c r="H50" s="181"/>
      <c r="I50" s="181"/>
      <c r="J50" s="181"/>
      <c r="K50" s="181"/>
      <c r="L50" s="181"/>
      <c r="M50" s="181"/>
      <c r="N50" s="181"/>
      <c r="O50" s="181"/>
      <c r="P50" s="181"/>
      <c r="Q50" s="181"/>
      <c r="R50" s="145"/>
      <c r="S50" s="59"/>
      <c r="T50" s="289"/>
      <c r="V50" s="70"/>
    </row>
    <row r="51" spans="1:22" ht="14.1" customHeight="1" x14ac:dyDescent="0.2">
      <c r="A51" s="209" t="s">
        <v>212</v>
      </c>
      <c r="B51" s="145"/>
      <c r="C51" s="145"/>
      <c r="D51" s="145"/>
      <c r="E51" s="145"/>
      <c r="F51" s="145"/>
      <c r="G51" s="145"/>
      <c r="H51" s="181"/>
      <c r="I51" s="181"/>
      <c r="J51" s="181"/>
      <c r="K51" s="181"/>
      <c r="L51" s="181"/>
      <c r="M51" s="181"/>
      <c r="N51" s="181"/>
      <c r="O51" s="181"/>
      <c r="P51" s="181"/>
      <c r="Q51" s="181"/>
      <c r="R51" s="145"/>
      <c r="S51" s="59"/>
      <c r="T51" s="289"/>
    </row>
    <row r="52" spans="1:22" ht="7.2" customHeight="1" x14ac:dyDescent="0.2">
      <c r="A52" s="131"/>
      <c r="B52" s="145"/>
      <c r="C52" s="145"/>
      <c r="D52" s="145"/>
      <c r="E52" s="145"/>
      <c r="F52" s="145"/>
      <c r="G52" s="145"/>
      <c r="H52" s="145"/>
      <c r="I52" s="144"/>
      <c r="J52" s="144"/>
      <c r="K52" s="144"/>
      <c r="L52" s="193"/>
      <c r="M52" s="193"/>
      <c r="N52" s="193"/>
      <c r="O52" s="193"/>
      <c r="P52" s="193"/>
      <c r="Q52" s="193"/>
      <c r="R52" s="145"/>
      <c r="S52" s="59"/>
    </row>
    <row r="53" spans="1:22" ht="14.1" customHeight="1" thickBot="1" x14ac:dyDescent="0.25">
      <c r="A53" s="194" t="s">
        <v>210</v>
      </c>
      <c r="B53" s="145"/>
      <c r="C53" s="145"/>
      <c r="D53" s="145"/>
      <c r="E53" s="145"/>
      <c r="F53" s="145"/>
      <c r="G53" s="145"/>
      <c r="H53" s="145"/>
      <c r="I53" s="144"/>
      <c r="J53" s="144"/>
      <c r="K53" s="144"/>
      <c r="L53" s="193"/>
      <c r="M53" s="193"/>
      <c r="N53" s="193"/>
      <c r="O53" s="193"/>
      <c r="P53" s="193"/>
      <c r="Q53" s="193"/>
      <c r="R53" s="145"/>
      <c r="S53" s="59"/>
    </row>
    <row r="54" spans="1:22" ht="14.1" customHeight="1" x14ac:dyDescent="0.2">
      <c r="A54" s="269" t="s">
        <v>196</v>
      </c>
      <c r="B54" s="271" t="s">
        <v>54</v>
      </c>
      <c r="C54" s="272"/>
      <c r="D54" s="272"/>
      <c r="E54" s="272"/>
      <c r="F54" s="272"/>
      <c r="G54" s="272"/>
      <c r="H54" s="273"/>
      <c r="I54" s="271" t="s">
        <v>55</v>
      </c>
      <c r="J54" s="272"/>
      <c r="K54" s="272"/>
      <c r="L54" s="272"/>
      <c r="M54" s="272"/>
      <c r="N54" s="272"/>
      <c r="O54" s="272"/>
      <c r="P54" s="272"/>
      <c r="Q54" s="272"/>
      <c r="R54" s="274"/>
      <c r="S54" s="17"/>
    </row>
    <row r="55" spans="1:22" ht="42" customHeight="1" thickBot="1" x14ac:dyDescent="0.25">
      <c r="A55" s="270"/>
      <c r="B55" s="275"/>
      <c r="C55" s="276"/>
      <c r="D55" s="276"/>
      <c r="E55" s="276"/>
      <c r="F55" s="276"/>
      <c r="G55" s="276"/>
      <c r="H55" s="277"/>
      <c r="I55" s="278"/>
      <c r="J55" s="279"/>
      <c r="K55" s="279"/>
      <c r="L55" s="279"/>
      <c r="M55" s="279"/>
      <c r="N55" s="279"/>
      <c r="O55" s="279"/>
      <c r="P55" s="279"/>
      <c r="Q55" s="279"/>
      <c r="R55" s="280"/>
      <c r="S55" s="71" t="s">
        <v>71</v>
      </c>
    </row>
    <row r="56" spans="1:22" ht="13.8" customHeight="1" x14ac:dyDescent="0.2">
      <c r="A56" s="195" t="s">
        <v>156</v>
      </c>
      <c r="B56" s="260" t="s">
        <v>269</v>
      </c>
      <c r="C56" s="261"/>
      <c r="D56" s="261"/>
      <c r="E56" s="261"/>
      <c r="F56" s="261"/>
      <c r="G56" s="261"/>
      <c r="H56" s="261"/>
      <c r="I56" s="261"/>
      <c r="J56" s="261"/>
      <c r="K56" s="261"/>
      <c r="L56" s="261"/>
      <c r="M56" s="261"/>
      <c r="N56" s="261"/>
      <c r="O56" s="261"/>
      <c r="P56" s="261"/>
      <c r="Q56" s="261"/>
      <c r="R56" s="145"/>
      <c r="S56" s="61"/>
    </row>
    <row r="57" spans="1:22" ht="89.25" customHeight="1" x14ac:dyDescent="0.2">
      <c r="A57" s="262" t="s">
        <v>270</v>
      </c>
      <c r="B57" s="262"/>
      <c r="C57" s="262"/>
      <c r="D57" s="262"/>
      <c r="E57" s="262"/>
      <c r="F57" s="262"/>
      <c r="G57" s="262"/>
      <c r="H57" s="262"/>
      <c r="I57" s="262"/>
      <c r="J57" s="262"/>
      <c r="K57" s="262"/>
      <c r="L57" s="262"/>
      <c r="M57" s="262"/>
      <c r="N57" s="262"/>
      <c r="O57" s="262"/>
      <c r="P57" s="262"/>
      <c r="Q57" s="262"/>
      <c r="R57" s="262"/>
      <c r="S57" s="19"/>
      <c r="U57"/>
    </row>
    <row r="58" spans="1:22" x14ac:dyDescent="0.2">
      <c r="A58" s="263"/>
      <c r="B58" s="263"/>
      <c r="C58" s="263"/>
      <c r="D58" s="263"/>
      <c r="E58" s="263"/>
      <c r="F58" s="263"/>
      <c r="G58" s="263"/>
      <c r="H58" s="263"/>
      <c r="I58" s="263"/>
      <c r="J58" s="136"/>
      <c r="K58" s="67"/>
      <c r="L58" s="67"/>
      <c r="M58" s="67"/>
      <c r="N58" s="67"/>
      <c r="O58" s="67"/>
      <c r="P58" s="67"/>
      <c r="Q58" s="67"/>
      <c r="R58" s="67"/>
      <c r="S58" s="17"/>
    </row>
    <row r="59" spans="1:22" ht="22.5" customHeight="1" x14ac:dyDescent="0.2">
      <c r="A59" s="264" t="s">
        <v>170</v>
      </c>
      <c r="B59" s="264"/>
      <c r="C59" s="264"/>
      <c r="D59" s="264"/>
      <c r="E59" s="264"/>
      <c r="F59" s="264"/>
      <c r="G59" s="264"/>
      <c r="H59" s="264"/>
      <c r="I59" s="264"/>
      <c r="J59" s="264"/>
      <c r="K59" s="264"/>
      <c r="L59" s="264"/>
      <c r="M59" s="264"/>
      <c r="N59" s="264"/>
      <c r="O59" s="264"/>
      <c r="P59" s="264"/>
      <c r="Q59" s="264"/>
      <c r="R59" s="264"/>
    </row>
    <row r="60" spans="1:22" x14ac:dyDescent="0.2">
      <c r="A60" s="264" t="s">
        <v>171</v>
      </c>
      <c r="B60" s="264"/>
      <c r="C60" s="264"/>
      <c r="D60" s="264"/>
      <c r="E60" s="264"/>
      <c r="F60" s="264"/>
      <c r="G60" s="264"/>
      <c r="H60" s="264"/>
      <c r="I60" s="264"/>
      <c r="J60" s="264"/>
      <c r="K60" s="264"/>
      <c r="L60" s="264"/>
      <c r="M60" s="264"/>
      <c r="N60" s="264"/>
      <c r="O60" s="264"/>
      <c r="P60" s="264"/>
      <c r="Q60" s="264"/>
      <c r="R60" s="264"/>
    </row>
    <row r="61" spans="1:22" x14ac:dyDescent="0.2">
      <c r="A61" s="15"/>
      <c r="B61" s="15"/>
      <c r="C61" s="15"/>
      <c r="D61" s="15"/>
      <c r="E61" s="15"/>
      <c r="F61" s="15"/>
      <c r="G61" s="15"/>
      <c r="H61" s="15"/>
      <c r="I61" s="15"/>
      <c r="J61" s="15"/>
      <c r="K61" s="15"/>
      <c r="L61" s="15"/>
      <c r="M61" s="15"/>
      <c r="N61" s="15"/>
      <c r="O61" s="15"/>
      <c r="P61" s="15"/>
      <c r="Q61" s="15"/>
      <c r="R61" s="15"/>
      <c r="U61" s="70" t="s">
        <v>98</v>
      </c>
    </row>
    <row r="62" spans="1:22" ht="19.5" customHeight="1" x14ac:dyDescent="0.2">
      <c r="A62" s="15" t="s">
        <v>188</v>
      </c>
      <c r="B62" s="15" t="s">
        <v>189</v>
      </c>
      <c r="C62" s="15"/>
      <c r="D62" s="15"/>
      <c r="E62" s="15"/>
      <c r="F62" s="15"/>
      <c r="G62" s="15"/>
      <c r="H62" s="15"/>
      <c r="I62" s="15"/>
      <c r="J62" s="15"/>
      <c r="K62" s="15"/>
      <c r="L62" s="15"/>
      <c r="M62" s="15"/>
      <c r="N62" s="15"/>
      <c r="O62" s="15"/>
      <c r="P62" s="15"/>
      <c r="Q62" s="15"/>
      <c r="R62" s="15"/>
      <c r="U62" s="70" t="s">
        <v>101</v>
      </c>
    </row>
    <row r="63" spans="1:22" ht="19.5" customHeight="1" x14ac:dyDescent="0.2">
      <c r="A63" s="15"/>
      <c r="B63" s="15" t="s">
        <v>281</v>
      </c>
      <c r="C63" s="15"/>
      <c r="D63" s="15"/>
      <c r="E63" s="15"/>
      <c r="F63" s="15"/>
      <c r="G63" s="15"/>
      <c r="H63" s="15"/>
      <c r="I63" s="15"/>
      <c r="J63" s="15"/>
      <c r="K63" s="15"/>
      <c r="L63" s="15"/>
      <c r="M63" s="15"/>
      <c r="N63" s="15"/>
      <c r="O63" s="15"/>
      <c r="P63" s="15"/>
      <c r="Q63" s="15"/>
      <c r="R63" s="15"/>
      <c r="U63" s="70" t="s">
        <v>102</v>
      </c>
    </row>
    <row r="64" spans="1:22" ht="19.5" customHeight="1" x14ac:dyDescent="0.2">
      <c r="A64" s="15"/>
      <c r="B64" s="15" t="s">
        <v>280</v>
      </c>
      <c r="C64" s="15"/>
      <c r="D64" s="15"/>
      <c r="E64" s="15"/>
      <c r="F64" s="15"/>
      <c r="G64" s="15"/>
      <c r="H64" s="15"/>
      <c r="I64" s="15"/>
      <c r="J64" s="15"/>
      <c r="K64" s="15"/>
      <c r="L64" s="15"/>
      <c r="M64" s="15"/>
      <c r="N64" s="15"/>
      <c r="O64" s="15"/>
      <c r="P64" s="15"/>
      <c r="Q64" s="15"/>
      <c r="R64" s="15"/>
      <c r="U64" s="70" t="s">
        <v>103</v>
      </c>
    </row>
    <row r="65" spans="1:21" ht="19.5" customHeight="1" x14ac:dyDescent="0.2">
      <c r="A65" s="15"/>
      <c r="B65" s="15"/>
      <c r="C65" s="15"/>
      <c r="D65" s="15"/>
      <c r="E65" s="15"/>
      <c r="F65" s="15"/>
      <c r="G65" s="15"/>
      <c r="H65" s="15"/>
      <c r="I65" s="15"/>
      <c r="J65" s="15"/>
      <c r="K65" s="15"/>
      <c r="L65" s="15"/>
      <c r="M65" s="15"/>
      <c r="N65" s="15"/>
      <c r="O65" s="15"/>
      <c r="P65" s="15"/>
      <c r="Q65" s="15"/>
      <c r="R65" s="15"/>
      <c r="U65" s="70" t="s">
        <v>104</v>
      </c>
    </row>
    <row r="66" spans="1:21" ht="19.5" customHeight="1" x14ac:dyDescent="0.2">
      <c r="A66" s="15" t="s">
        <v>190</v>
      </c>
      <c r="B66" s="15" t="s">
        <v>283</v>
      </c>
      <c r="C66" s="15"/>
      <c r="D66" s="15"/>
      <c r="E66" s="15"/>
      <c r="F66" s="15"/>
      <c r="G66" s="15"/>
      <c r="H66" s="15"/>
      <c r="I66" s="15"/>
      <c r="J66" s="15"/>
      <c r="K66" s="15"/>
      <c r="L66" s="15"/>
      <c r="M66" s="15"/>
      <c r="N66" s="15"/>
      <c r="O66" s="15"/>
      <c r="P66" s="15"/>
      <c r="Q66" s="15"/>
      <c r="R66" s="15"/>
      <c r="U66" s="70" t="s">
        <v>105</v>
      </c>
    </row>
    <row r="67" spans="1:21" ht="19.5" customHeight="1" x14ac:dyDescent="0.2">
      <c r="A67" s="15"/>
      <c r="B67" s="15" t="s">
        <v>282</v>
      </c>
      <c r="C67" s="15"/>
      <c r="D67" s="15"/>
      <c r="E67" s="15"/>
      <c r="F67" s="15"/>
      <c r="G67" s="15"/>
      <c r="H67" s="15"/>
      <c r="I67" s="15"/>
      <c r="J67" s="15"/>
      <c r="K67" s="15"/>
      <c r="L67" s="15"/>
      <c r="M67" s="15"/>
      <c r="N67" s="15"/>
      <c r="O67" s="15"/>
      <c r="P67" s="15"/>
      <c r="Q67" s="15"/>
      <c r="R67" s="15"/>
      <c r="U67" s="70" t="s">
        <v>106</v>
      </c>
    </row>
    <row r="68" spans="1:21" ht="19.5" customHeight="1" x14ac:dyDescent="0.2">
      <c r="A68" s="15"/>
      <c r="B68" s="15"/>
      <c r="C68" s="15"/>
      <c r="D68" s="15"/>
      <c r="E68" s="15"/>
      <c r="F68" s="15"/>
      <c r="G68" s="15"/>
      <c r="H68" s="15"/>
      <c r="I68" s="15"/>
      <c r="J68" s="15"/>
      <c r="K68" s="15"/>
      <c r="L68" s="15"/>
      <c r="M68" s="15"/>
      <c r="N68" s="15"/>
      <c r="O68" s="15"/>
      <c r="P68" s="15"/>
      <c r="Q68" s="15"/>
      <c r="R68" s="15"/>
      <c r="U68" s="70" t="s">
        <v>107</v>
      </c>
    </row>
    <row r="69" spans="1:21" ht="19.5" customHeight="1" x14ac:dyDescent="0.2">
      <c r="A69" s="15" t="s">
        <v>191</v>
      </c>
      <c r="B69" s="15" t="s">
        <v>220</v>
      </c>
      <c r="C69" s="15"/>
      <c r="D69" s="15"/>
      <c r="E69" s="15"/>
      <c r="F69" s="15"/>
      <c r="G69" s="15"/>
      <c r="H69" s="15"/>
      <c r="I69" s="15"/>
      <c r="J69" s="15"/>
      <c r="K69" s="15"/>
      <c r="L69" s="15"/>
      <c r="M69" s="15"/>
      <c r="N69" s="15"/>
      <c r="O69" s="15"/>
      <c r="P69" s="15"/>
      <c r="Q69" s="15"/>
      <c r="R69" s="15"/>
      <c r="U69" s="70" t="s">
        <v>108</v>
      </c>
    </row>
    <row r="70" spans="1:21" ht="19.5" customHeight="1" x14ac:dyDescent="0.2">
      <c r="A70" s="15"/>
      <c r="B70" s="15" t="s">
        <v>221</v>
      </c>
      <c r="C70" s="15"/>
      <c r="D70" s="15"/>
      <c r="E70" s="15"/>
      <c r="F70" s="15"/>
      <c r="G70" s="15"/>
      <c r="H70" s="15"/>
      <c r="I70" s="15"/>
      <c r="J70" s="15"/>
      <c r="K70" s="15"/>
      <c r="L70" s="15"/>
      <c r="M70" s="15"/>
      <c r="N70" s="15"/>
      <c r="O70" s="15"/>
      <c r="P70" s="15"/>
      <c r="Q70" s="15"/>
      <c r="R70" s="15"/>
      <c r="U70" s="70" t="s">
        <v>109</v>
      </c>
    </row>
    <row r="71" spans="1:21" ht="19.5" customHeight="1" x14ac:dyDescent="0.2">
      <c r="A71" s="15"/>
      <c r="B71" s="15" t="s">
        <v>222</v>
      </c>
      <c r="C71" s="15"/>
      <c r="D71" s="15"/>
      <c r="E71" s="15"/>
      <c r="F71" s="15"/>
      <c r="G71" s="15"/>
      <c r="H71" s="15"/>
      <c r="I71" s="15"/>
      <c r="J71" s="15"/>
      <c r="K71" s="15"/>
      <c r="L71" s="15"/>
      <c r="M71" s="15"/>
      <c r="N71" s="15"/>
      <c r="O71" s="15"/>
      <c r="P71" s="15"/>
      <c r="Q71" s="15"/>
      <c r="R71" s="15"/>
      <c r="U71" s="70" t="s">
        <v>110</v>
      </c>
    </row>
    <row r="72" spans="1:21" ht="19.5" customHeight="1" x14ac:dyDescent="0.2">
      <c r="A72" s="15"/>
      <c r="B72" s="15"/>
      <c r="C72" s="15"/>
      <c r="D72" s="15"/>
      <c r="E72" s="15"/>
      <c r="F72" s="15"/>
      <c r="G72" s="15"/>
      <c r="H72" s="15"/>
      <c r="I72" s="15"/>
      <c r="J72" s="15"/>
      <c r="K72" s="15"/>
      <c r="L72" s="15"/>
      <c r="M72" s="15"/>
      <c r="N72" s="15"/>
      <c r="O72" s="15"/>
      <c r="P72" s="15"/>
      <c r="Q72" s="15"/>
      <c r="R72" s="15"/>
      <c r="U72" s="70" t="s">
        <v>111</v>
      </c>
    </row>
    <row r="73" spans="1:21" ht="19.5" customHeight="1" x14ac:dyDescent="0.2">
      <c r="A73" s="15" t="s">
        <v>192</v>
      </c>
      <c r="B73" s="15" t="s">
        <v>218</v>
      </c>
      <c r="C73" s="15"/>
      <c r="D73" s="15"/>
      <c r="E73" s="15"/>
      <c r="F73" s="15"/>
      <c r="G73" s="15"/>
      <c r="H73" s="15"/>
      <c r="I73" s="15"/>
      <c r="J73" s="15"/>
      <c r="K73" s="15"/>
      <c r="L73" s="15"/>
      <c r="M73" s="15"/>
      <c r="N73" s="15"/>
      <c r="O73" s="15"/>
      <c r="P73" s="15"/>
      <c r="Q73" s="15"/>
      <c r="R73" s="15"/>
      <c r="T73" s="131"/>
      <c r="U73" s="70" t="s">
        <v>112</v>
      </c>
    </row>
    <row r="74" spans="1:21" ht="19.5" customHeight="1" x14ac:dyDescent="0.2">
      <c r="A74" s="15"/>
      <c r="B74" s="15" t="s">
        <v>219</v>
      </c>
      <c r="C74" s="15"/>
      <c r="D74" s="15"/>
      <c r="E74" s="15"/>
      <c r="F74" s="15"/>
      <c r="G74" s="15"/>
      <c r="H74" s="15"/>
      <c r="I74" s="15"/>
      <c r="J74" s="15"/>
      <c r="K74" s="15"/>
      <c r="L74" s="15"/>
      <c r="M74" s="15"/>
      <c r="N74" s="15"/>
      <c r="O74" s="15"/>
      <c r="P74" s="15"/>
      <c r="Q74" s="15"/>
      <c r="R74" s="15"/>
      <c r="T74" s="131"/>
      <c r="U74" s="70" t="s">
        <v>113</v>
      </c>
    </row>
    <row r="75" spans="1:21" ht="19.5" customHeight="1" x14ac:dyDescent="0.2">
      <c r="A75" s="15"/>
      <c r="B75" s="15"/>
      <c r="C75" s="15"/>
      <c r="D75" s="15"/>
      <c r="E75" s="15"/>
      <c r="F75" s="15"/>
      <c r="G75" s="15"/>
      <c r="H75" s="15"/>
      <c r="I75" s="15"/>
      <c r="J75" s="15"/>
      <c r="K75" s="15"/>
      <c r="L75" s="15"/>
      <c r="M75" s="15"/>
      <c r="N75" s="15"/>
      <c r="O75" s="15"/>
      <c r="P75" s="15"/>
      <c r="Q75" s="15"/>
      <c r="R75" s="15"/>
      <c r="U75" s="70" t="s">
        <v>249</v>
      </c>
    </row>
    <row r="76" spans="1:21" ht="19.5" customHeight="1" x14ac:dyDescent="0.2">
      <c r="A76" s="15" t="s">
        <v>203</v>
      </c>
      <c r="B76" s="15" t="s">
        <v>223</v>
      </c>
      <c r="C76" s="15"/>
      <c r="D76" s="15"/>
      <c r="E76" s="15"/>
      <c r="F76" s="15"/>
      <c r="G76" s="15"/>
      <c r="H76" s="15"/>
      <c r="I76" s="15"/>
      <c r="J76" s="15"/>
      <c r="K76" s="15"/>
      <c r="L76" s="15"/>
      <c r="M76" s="15"/>
      <c r="N76" s="15"/>
      <c r="O76" s="15"/>
      <c r="P76" s="15"/>
      <c r="Q76" s="15"/>
      <c r="R76" s="15"/>
      <c r="U76" s="70" t="s">
        <v>250</v>
      </c>
    </row>
    <row r="77" spans="1:21" ht="19.5" customHeight="1" x14ac:dyDescent="0.2">
      <c r="A77" s="15"/>
      <c r="B77" s="15" t="s">
        <v>224</v>
      </c>
      <c r="C77" s="15"/>
      <c r="D77" s="15"/>
      <c r="E77" s="15"/>
      <c r="F77" s="15"/>
      <c r="G77" s="15"/>
      <c r="H77" s="15"/>
      <c r="I77" s="15"/>
      <c r="J77" s="15"/>
      <c r="K77" s="15"/>
      <c r="L77" s="15"/>
      <c r="M77" s="15"/>
      <c r="N77" s="15"/>
      <c r="O77" s="15"/>
      <c r="P77" s="15"/>
      <c r="Q77" s="15"/>
      <c r="R77" s="15"/>
      <c r="U77" s="70" t="s">
        <v>114</v>
      </c>
    </row>
    <row r="78" spans="1:21" ht="19.5" customHeight="1" x14ac:dyDescent="0.2">
      <c r="A78" s="15"/>
      <c r="B78" s="15"/>
      <c r="C78" s="15"/>
      <c r="D78" s="15"/>
      <c r="E78" s="15"/>
      <c r="F78" s="15"/>
      <c r="G78" s="15"/>
      <c r="H78" s="15"/>
      <c r="I78" s="15"/>
      <c r="J78" s="15"/>
      <c r="K78" s="15"/>
      <c r="L78" s="15"/>
      <c r="M78" s="15"/>
      <c r="N78" s="15"/>
      <c r="O78" s="15"/>
      <c r="P78" s="15"/>
      <c r="Q78" s="15"/>
      <c r="R78" s="15"/>
      <c r="U78" s="70" t="s">
        <v>115</v>
      </c>
    </row>
    <row r="79" spans="1:21" ht="19.5" customHeight="1" x14ac:dyDescent="0.2">
      <c r="A79" s="15" t="s">
        <v>172</v>
      </c>
      <c r="B79" s="15"/>
      <c r="C79" s="15"/>
      <c r="D79" s="15"/>
      <c r="E79" s="15"/>
      <c r="F79" s="15"/>
      <c r="G79" s="15"/>
      <c r="H79" s="15"/>
      <c r="I79" s="15"/>
      <c r="J79" s="15"/>
      <c r="K79" s="15"/>
      <c r="L79" s="15"/>
      <c r="M79" s="15"/>
      <c r="N79" s="15"/>
      <c r="O79" s="15"/>
      <c r="P79" s="15"/>
      <c r="Q79" s="15"/>
      <c r="R79" s="15"/>
      <c r="U79" s="70" t="s">
        <v>116</v>
      </c>
    </row>
    <row r="80" spans="1:21" ht="25.2" customHeight="1" x14ac:dyDescent="0.2">
      <c r="A80" s="15"/>
      <c r="B80" s="266" t="s">
        <v>273</v>
      </c>
      <c r="C80" s="267"/>
      <c r="D80" s="267"/>
      <c r="E80" s="268"/>
      <c r="F80" s="256" t="s">
        <v>173</v>
      </c>
      <c r="G80" s="257"/>
      <c r="H80" s="257"/>
      <c r="I80" s="258"/>
      <c r="J80" s="256" t="s">
        <v>174</v>
      </c>
      <c r="K80" s="257"/>
      <c r="L80" s="258"/>
      <c r="M80" s="257" t="s">
        <v>175</v>
      </c>
      <c r="N80" s="257"/>
      <c r="O80" s="257"/>
      <c r="P80" s="257"/>
      <c r="Q80" s="258"/>
      <c r="R80" s="230"/>
      <c r="U80" s="70" t="s">
        <v>117</v>
      </c>
    </row>
    <row r="81" spans="1:21" ht="19.5" customHeight="1" x14ac:dyDescent="0.2">
      <c r="A81" s="15"/>
      <c r="B81" s="236" t="s">
        <v>176</v>
      </c>
      <c r="C81" s="237"/>
      <c r="D81" s="237"/>
      <c r="E81" s="238"/>
      <c r="F81" s="226" t="s">
        <v>225</v>
      </c>
      <c r="G81" s="227"/>
      <c r="H81" s="227"/>
      <c r="I81" s="228"/>
      <c r="J81" s="253" t="s">
        <v>177</v>
      </c>
      <c r="K81" s="254"/>
      <c r="L81" s="255"/>
      <c r="M81" s="253" t="s">
        <v>178</v>
      </c>
      <c r="N81" s="254"/>
      <c r="O81" s="254"/>
      <c r="P81" s="254"/>
      <c r="Q81" s="255"/>
      <c r="R81" s="230"/>
      <c r="U81" s="70" t="s">
        <v>118</v>
      </c>
    </row>
    <row r="82" spans="1:21" ht="19.5" customHeight="1" x14ac:dyDescent="0.2">
      <c r="A82" s="15"/>
      <c r="B82" s="236" t="s">
        <v>179</v>
      </c>
      <c r="C82" s="237"/>
      <c r="D82" s="237"/>
      <c r="E82" s="238"/>
      <c r="F82" s="226" t="s">
        <v>180</v>
      </c>
      <c r="G82" s="227"/>
      <c r="H82" s="227"/>
      <c r="I82" s="228"/>
      <c r="J82" s="253" t="s">
        <v>181</v>
      </c>
      <c r="K82" s="254"/>
      <c r="L82" s="255"/>
      <c r="M82" s="253" t="s">
        <v>182</v>
      </c>
      <c r="N82" s="254"/>
      <c r="O82" s="254"/>
      <c r="P82" s="254"/>
      <c r="Q82" s="255"/>
      <c r="R82" s="230"/>
      <c r="U82" s="70" t="s">
        <v>119</v>
      </c>
    </row>
    <row r="83" spans="1:21" ht="19.5" customHeight="1" x14ac:dyDescent="0.2">
      <c r="A83" s="15"/>
      <c r="B83" s="236" t="s">
        <v>183</v>
      </c>
      <c r="C83" s="237"/>
      <c r="D83" s="237"/>
      <c r="E83" s="238"/>
      <c r="F83" s="226" t="s">
        <v>226</v>
      </c>
      <c r="G83" s="227"/>
      <c r="H83" s="227"/>
      <c r="I83" s="228"/>
      <c r="J83" s="253" t="s">
        <v>181</v>
      </c>
      <c r="K83" s="254"/>
      <c r="L83" s="255"/>
      <c r="M83" s="253" t="s">
        <v>184</v>
      </c>
      <c r="N83" s="254"/>
      <c r="O83" s="254"/>
      <c r="P83" s="254"/>
      <c r="Q83" s="255"/>
      <c r="R83" s="230"/>
      <c r="U83" s="70" t="s">
        <v>120</v>
      </c>
    </row>
    <row r="84" spans="1:21" ht="19.5" customHeight="1" x14ac:dyDescent="0.2">
      <c r="A84" s="15"/>
      <c r="B84" s="236" t="s">
        <v>228</v>
      </c>
      <c r="C84" s="237"/>
      <c r="D84" s="237"/>
      <c r="E84" s="238"/>
      <c r="F84" s="226" t="s">
        <v>227</v>
      </c>
      <c r="G84" s="227"/>
      <c r="H84" s="227"/>
      <c r="I84" s="228"/>
      <c r="J84" s="253" t="s">
        <v>185</v>
      </c>
      <c r="K84" s="254"/>
      <c r="L84" s="255"/>
      <c r="M84" s="253" t="s">
        <v>186</v>
      </c>
      <c r="N84" s="254"/>
      <c r="O84" s="254"/>
      <c r="P84" s="254"/>
      <c r="Q84" s="255"/>
      <c r="R84" s="230"/>
      <c r="U84" s="70" t="s">
        <v>121</v>
      </c>
    </row>
    <row r="85" spans="1:21" ht="15.6" customHeight="1" x14ac:dyDescent="0.2">
      <c r="A85" s="15"/>
      <c r="B85" s="236" t="s">
        <v>229</v>
      </c>
      <c r="C85" s="237"/>
      <c r="D85" s="237"/>
      <c r="E85" s="238"/>
      <c r="F85" s="239" t="s">
        <v>193</v>
      </c>
      <c r="G85" s="240"/>
      <c r="H85" s="240"/>
      <c r="I85" s="241"/>
      <c r="J85" s="247" t="s">
        <v>187</v>
      </c>
      <c r="K85" s="248"/>
      <c r="L85" s="249"/>
      <c r="M85" s="247" t="s">
        <v>182</v>
      </c>
      <c r="N85" s="248"/>
      <c r="O85" s="248"/>
      <c r="P85" s="248"/>
      <c r="Q85" s="249"/>
      <c r="R85" s="230"/>
      <c r="U85" s="70" t="s">
        <v>122</v>
      </c>
    </row>
    <row r="86" spans="1:21" ht="15.6" customHeight="1" x14ac:dyDescent="0.2">
      <c r="A86" s="15"/>
      <c r="B86" s="236"/>
      <c r="C86" s="237"/>
      <c r="D86" s="237"/>
      <c r="E86" s="238"/>
      <c r="F86" s="242"/>
      <c r="G86" s="243"/>
      <c r="H86" s="243"/>
      <c r="I86" s="244"/>
      <c r="J86" s="250"/>
      <c r="K86" s="251"/>
      <c r="L86" s="252"/>
      <c r="M86" s="250"/>
      <c r="N86" s="251"/>
      <c r="O86" s="251"/>
      <c r="P86" s="251"/>
      <c r="Q86" s="252"/>
      <c r="R86" s="230"/>
      <c r="U86" s="70" t="s">
        <v>123</v>
      </c>
    </row>
    <row r="87" spans="1:21" ht="19.5" customHeight="1" x14ac:dyDescent="0.2">
      <c r="B87" s="201"/>
      <c r="R87" s="15"/>
      <c r="U87" s="133" t="s">
        <v>248</v>
      </c>
    </row>
    <row r="88" spans="1:21" ht="19.5" customHeight="1" x14ac:dyDescent="0.2">
      <c r="B88" s="15" t="s">
        <v>231</v>
      </c>
      <c r="C88" s="201" t="s">
        <v>230</v>
      </c>
      <c r="R88" s="15"/>
      <c r="U88" s="70" t="s">
        <v>124</v>
      </c>
    </row>
    <row r="89" spans="1:21" ht="19.5" customHeight="1" x14ac:dyDescent="0.2">
      <c r="B89" s="15"/>
      <c r="C89" s="201" t="s">
        <v>232</v>
      </c>
      <c r="R89" s="15"/>
      <c r="U89" s="70" t="s">
        <v>125</v>
      </c>
    </row>
    <row r="90" spans="1:21" ht="19.5" customHeight="1" x14ac:dyDescent="0.2">
      <c r="B90" s="15"/>
      <c r="C90" s="201" t="s">
        <v>243</v>
      </c>
      <c r="R90" s="15"/>
      <c r="U90" s="70" t="s">
        <v>126</v>
      </c>
    </row>
    <row r="91" spans="1:21" ht="27" customHeight="1" x14ac:dyDescent="0.2">
      <c r="B91" s="15" t="s">
        <v>233</v>
      </c>
      <c r="C91" s="201" t="s">
        <v>234</v>
      </c>
      <c r="R91" s="15"/>
      <c r="U91" s="70" t="s">
        <v>127</v>
      </c>
    </row>
    <row r="92" spans="1:21" ht="19.5" customHeight="1" x14ac:dyDescent="0.2">
      <c r="B92" s="15" t="s">
        <v>235</v>
      </c>
      <c r="C92" s="201" t="s">
        <v>236</v>
      </c>
      <c r="R92" s="15"/>
      <c r="U92" s="70" t="s">
        <v>128</v>
      </c>
    </row>
    <row r="93" spans="1:21" ht="19.5" customHeight="1" x14ac:dyDescent="0.2">
      <c r="B93" s="15"/>
      <c r="C93" s="201" t="s">
        <v>237</v>
      </c>
      <c r="R93" s="15"/>
      <c r="U93" s="70" t="s">
        <v>129</v>
      </c>
    </row>
    <row r="94" spans="1:21" ht="19.5" customHeight="1" x14ac:dyDescent="0.2">
      <c r="B94" s="15"/>
      <c r="C94" s="201" t="s">
        <v>238</v>
      </c>
      <c r="R94" s="15"/>
      <c r="U94" s="70" t="s">
        <v>130</v>
      </c>
    </row>
    <row r="95" spans="1:21" ht="19.5" customHeight="1" x14ac:dyDescent="0.2">
      <c r="B95" s="15" t="s">
        <v>239</v>
      </c>
      <c r="C95" s="201" t="s">
        <v>279</v>
      </c>
      <c r="R95" s="15"/>
      <c r="U95" s="70" t="s">
        <v>131</v>
      </c>
    </row>
    <row r="96" spans="1:21" ht="19.5" customHeight="1" x14ac:dyDescent="0.2">
      <c r="B96" s="15"/>
      <c r="C96" s="201" t="s">
        <v>284</v>
      </c>
      <c r="D96" s="509"/>
      <c r="E96" s="509"/>
      <c r="F96" s="509"/>
      <c r="G96" s="509"/>
      <c r="H96" s="509"/>
      <c r="R96" s="15"/>
      <c r="U96" s="70" t="s">
        <v>132</v>
      </c>
    </row>
    <row r="97" spans="1:21" ht="19.5" customHeight="1" x14ac:dyDescent="0.2">
      <c r="B97" s="15" t="s">
        <v>240</v>
      </c>
      <c r="C97" s="201" t="s">
        <v>241</v>
      </c>
      <c r="R97" s="15"/>
      <c r="U97" s="70" t="s">
        <v>133</v>
      </c>
    </row>
    <row r="98" spans="1:21" ht="19.5" customHeight="1" x14ac:dyDescent="0.2">
      <c r="B98" s="137"/>
      <c r="C98" s="201" t="s">
        <v>242</v>
      </c>
      <c r="D98" s="15"/>
      <c r="E98" s="15"/>
      <c r="F98" s="15"/>
      <c r="G98" s="15"/>
      <c r="H98" s="15"/>
      <c r="I98" s="15"/>
      <c r="J98" s="15"/>
      <c r="K98" s="15"/>
      <c r="L98" s="15"/>
      <c r="M98" s="15"/>
      <c r="N98" s="15"/>
      <c r="O98" s="15"/>
      <c r="P98" s="15"/>
      <c r="Q98" s="15"/>
      <c r="R98" s="15"/>
      <c r="U98" s="70" t="s">
        <v>134</v>
      </c>
    </row>
    <row r="99" spans="1:21" ht="19.5" customHeight="1" x14ac:dyDescent="0.2">
      <c r="A99" s="137" t="s">
        <v>194</v>
      </c>
      <c r="B99" s="138"/>
      <c r="C99" s="15"/>
      <c r="D99" s="15"/>
      <c r="E99" s="15"/>
      <c r="F99" s="15"/>
      <c r="G99" s="15"/>
      <c r="H99" s="15"/>
      <c r="I99" s="15"/>
      <c r="J99" s="15"/>
      <c r="K99" s="15"/>
      <c r="L99" s="15"/>
      <c r="M99" s="15"/>
      <c r="N99" s="15"/>
      <c r="O99" s="15"/>
      <c r="P99" s="15"/>
      <c r="Q99" s="15"/>
      <c r="R99" s="15"/>
      <c r="U99" s="70" t="s">
        <v>135</v>
      </c>
    </row>
    <row r="100" spans="1:21" ht="19.5" customHeight="1" x14ac:dyDescent="0.2">
      <c r="A100" s="137" t="s">
        <v>194</v>
      </c>
      <c r="B100" s="138"/>
      <c r="C100" s="15"/>
      <c r="D100" s="15"/>
      <c r="E100" s="15"/>
      <c r="F100" s="15"/>
      <c r="G100" s="15"/>
      <c r="H100" s="15"/>
      <c r="I100" s="15"/>
      <c r="J100" s="15"/>
      <c r="K100" s="15"/>
      <c r="L100" s="15"/>
      <c r="M100" s="15"/>
      <c r="N100" s="15"/>
      <c r="O100" s="15"/>
      <c r="P100" s="15"/>
      <c r="Q100" s="15"/>
      <c r="R100" s="15"/>
      <c r="U100" s="70" t="s">
        <v>136</v>
      </c>
    </row>
    <row r="101" spans="1:21" ht="19.5" customHeight="1" x14ac:dyDescent="0.2">
      <c r="A101" s="137"/>
      <c r="B101" s="138"/>
      <c r="C101" s="15"/>
      <c r="D101" s="15"/>
      <c r="E101" s="15"/>
      <c r="F101" s="15"/>
      <c r="G101" s="15"/>
      <c r="H101" s="15"/>
      <c r="I101" s="15"/>
      <c r="J101" s="15"/>
      <c r="K101" s="15"/>
      <c r="L101" s="15"/>
      <c r="M101" s="15"/>
      <c r="N101" s="15"/>
      <c r="O101" s="15"/>
      <c r="P101" s="15"/>
      <c r="Q101" s="15"/>
      <c r="R101" s="15"/>
      <c r="U101" s="70" t="s">
        <v>137</v>
      </c>
    </row>
    <row r="102" spans="1:21" ht="19.5" customHeight="1" x14ac:dyDescent="0.2">
      <c r="A102" s="137"/>
      <c r="B102" s="138"/>
      <c r="C102" s="15"/>
      <c r="D102" s="15"/>
      <c r="E102" s="15"/>
      <c r="F102" s="15"/>
      <c r="G102" s="15"/>
      <c r="H102" s="15"/>
      <c r="I102" s="15"/>
      <c r="J102" s="15"/>
      <c r="K102" s="15"/>
      <c r="L102" s="15"/>
      <c r="M102" s="15"/>
      <c r="N102" s="15"/>
      <c r="O102" s="15"/>
      <c r="P102" s="15"/>
      <c r="Q102" s="15"/>
      <c r="R102" s="15"/>
      <c r="U102" s="70" t="s">
        <v>138</v>
      </c>
    </row>
    <row r="103" spans="1:21" ht="19.5" customHeight="1" x14ac:dyDescent="0.2">
      <c r="A103" s="15"/>
      <c r="B103" s="138"/>
      <c r="C103" s="15"/>
      <c r="D103" s="15"/>
      <c r="E103" s="15"/>
      <c r="F103" s="15"/>
      <c r="G103" s="15"/>
      <c r="H103" s="15"/>
      <c r="I103" s="15"/>
      <c r="J103" s="15"/>
      <c r="K103" s="15"/>
      <c r="L103" s="15"/>
      <c r="M103" s="15"/>
      <c r="N103" s="15"/>
      <c r="O103" s="15"/>
      <c r="P103" s="15"/>
      <c r="Q103" s="15"/>
      <c r="R103" s="15"/>
      <c r="U103" s="70" t="s">
        <v>139</v>
      </c>
    </row>
    <row r="104" spans="1:21" ht="19.5" customHeight="1" x14ac:dyDescent="0.2">
      <c r="A104" s="15"/>
      <c r="B104" s="15"/>
      <c r="C104" s="15"/>
      <c r="D104" s="15"/>
      <c r="E104" s="15"/>
      <c r="F104" s="15"/>
      <c r="G104" s="15"/>
      <c r="H104" s="15"/>
      <c r="I104" s="15"/>
      <c r="J104" s="15"/>
      <c r="K104" s="15"/>
      <c r="L104" s="15"/>
      <c r="M104" s="15"/>
      <c r="N104" s="15"/>
      <c r="O104" s="15"/>
      <c r="P104" s="15"/>
      <c r="Q104" s="15"/>
      <c r="R104" s="15"/>
      <c r="U104" s="70" t="s">
        <v>140</v>
      </c>
    </row>
    <row r="105" spans="1:21" x14ac:dyDescent="0.2">
      <c r="U105" s="70" t="s">
        <v>141</v>
      </c>
    </row>
    <row r="106" spans="1:21" x14ac:dyDescent="0.2">
      <c r="U106" s="70" t="s">
        <v>142</v>
      </c>
    </row>
    <row r="107" spans="1:21" x14ac:dyDescent="0.2">
      <c r="U107" s="70" t="s">
        <v>143</v>
      </c>
    </row>
    <row r="108" spans="1:21" x14ac:dyDescent="0.2">
      <c r="U108" s="70" t="s">
        <v>144</v>
      </c>
    </row>
    <row r="109" spans="1:21" x14ac:dyDescent="0.2">
      <c r="U109" s="70" t="s">
        <v>145</v>
      </c>
    </row>
    <row r="110" spans="1:21" x14ac:dyDescent="0.2">
      <c r="U110" s="70" t="s">
        <v>146</v>
      </c>
    </row>
    <row r="111" spans="1:21" x14ac:dyDescent="0.2">
      <c r="U111" s="70" t="s">
        <v>147</v>
      </c>
    </row>
    <row r="112" spans="1:21" x14ac:dyDescent="0.2">
      <c r="U112" s="70" t="s">
        <v>148</v>
      </c>
    </row>
    <row r="113" spans="20:21" x14ac:dyDescent="0.2">
      <c r="U113" s="70" t="s">
        <v>149</v>
      </c>
    </row>
    <row r="114" spans="20:21" x14ac:dyDescent="0.2">
      <c r="T114" s="131"/>
      <c r="U114" s="70" t="s">
        <v>150</v>
      </c>
    </row>
    <row r="115" spans="20:21" x14ac:dyDescent="0.2">
      <c r="T115" s="131"/>
      <c r="U115" s="70" t="s">
        <v>151</v>
      </c>
    </row>
    <row r="116" spans="20:21" x14ac:dyDescent="0.2">
      <c r="U116" s="133" t="s">
        <v>152</v>
      </c>
    </row>
    <row r="118" spans="20:21" x14ac:dyDescent="0.2">
      <c r="T118" s="131"/>
    </row>
    <row r="120" spans="20:21" x14ac:dyDescent="0.2">
      <c r="T120" s="131"/>
    </row>
    <row r="121" spans="20:21" x14ac:dyDescent="0.2">
      <c r="T121" s="131"/>
    </row>
    <row r="124" spans="20:21" x14ac:dyDescent="0.2">
      <c r="T124" s="131"/>
    </row>
    <row r="125" spans="20:21" x14ac:dyDescent="0.2">
      <c r="T125" s="131"/>
    </row>
    <row r="126" spans="20:21" x14ac:dyDescent="0.2">
      <c r="T126" s="131"/>
    </row>
    <row r="129" spans="20:20" x14ac:dyDescent="0.2">
      <c r="T129" s="131"/>
    </row>
    <row r="130" spans="20:20" x14ac:dyDescent="0.2">
      <c r="T130" s="131"/>
    </row>
    <row r="131" spans="20:20" x14ac:dyDescent="0.2">
      <c r="T131" s="131"/>
    </row>
    <row r="132" spans="20:20" x14ac:dyDescent="0.2">
      <c r="T132" s="131"/>
    </row>
    <row r="134" spans="20:20" x14ac:dyDescent="0.2">
      <c r="T134" s="131"/>
    </row>
    <row r="136" spans="20:20" x14ac:dyDescent="0.2">
      <c r="T136" s="131"/>
    </row>
    <row r="137" spans="20:20" x14ac:dyDescent="0.2">
      <c r="T137" s="131"/>
    </row>
    <row r="138" spans="20:20" x14ac:dyDescent="0.2">
      <c r="T138" s="131"/>
    </row>
    <row r="139" spans="20:20" x14ac:dyDescent="0.2">
      <c r="T139" s="131"/>
    </row>
    <row r="140" spans="20:20" x14ac:dyDescent="0.2">
      <c r="T140" s="131"/>
    </row>
    <row r="141" spans="20:20" x14ac:dyDescent="0.2">
      <c r="T141" s="131"/>
    </row>
    <row r="142" spans="20:20" x14ac:dyDescent="0.2">
      <c r="T142" s="131"/>
    </row>
    <row r="143" spans="20:20" x14ac:dyDescent="0.2">
      <c r="T143" s="131"/>
    </row>
    <row r="144" spans="20:20" x14ac:dyDescent="0.2">
      <c r="T144" s="131"/>
    </row>
    <row r="145" spans="20:20" x14ac:dyDescent="0.2">
      <c r="T145" s="131"/>
    </row>
    <row r="146" spans="20:20" x14ac:dyDescent="0.2">
      <c r="T146" s="131"/>
    </row>
    <row r="147" spans="20:20" x14ac:dyDescent="0.2">
      <c r="T147" s="131"/>
    </row>
    <row r="148" spans="20:20" x14ac:dyDescent="0.2">
      <c r="T148" s="131"/>
    </row>
    <row r="152" spans="20:20" x14ac:dyDescent="0.2">
      <c r="T152" s="131"/>
    </row>
    <row r="156" spans="20:20" x14ac:dyDescent="0.2">
      <c r="T156" s="131"/>
    </row>
    <row r="158" spans="20:20" x14ac:dyDescent="0.2">
      <c r="T158" s="131"/>
    </row>
    <row r="159" spans="20:20" x14ac:dyDescent="0.2">
      <c r="T159" s="131"/>
    </row>
    <row r="160" spans="20:20" x14ac:dyDescent="0.2">
      <c r="T160" s="131"/>
    </row>
    <row r="161" spans="20:21" x14ac:dyDescent="0.2">
      <c r="T161" s="131"/>
    </row>
    <row r="162" spans="20:21" x14ac:dyDescent="0.2">
      <c r="T162" s="131"/>
    </row>
    <row r="163" spans="20:21" x14ac:dyDescent="0.2">
      <c r="T163" s="131"/>
    </row>
    <row r="165" spans="20:21" x14ac:dyDescent="0.2">
      <c r="T165" s="131"/>
    </row>
    <row r="166" spans="20:21" x14ac:dyDescent="0.2">
      <c r="T166" s="131"/>
    </row>
    <row r="167" spans="20:21" x14ac:dyDescent="0.2">
      <c r="T167" s="131"/>
    </row>
    <row r="168" spans="20:21" x14ac:dyDescent="0.2">
      <c r="T168" s="131"/>
    </row>
    <row r="169" spans="20:21" x14ac:dyDescent="0.2">
      <c r="T169" s="131"/>
    </row>
    <row r="171" spans="20:21" x14ac:dyDescent="0.2">
      <c r="U171" s="127"/>
    </row>
    <row r="172" spans="20:21" x14ac:dyDescent="0.2">
      <c r="U172" s="127"/>
    </row>
    <row r="173" spans="20:21" x14ac:dyDescent="0.2">
      <c r="U173" s="127"/>
    </row>
    <row r="174" spans="20:21" x14ac:dyDescent="0.2">
      <c r="U174" s="127"/>
    </row>
    <row r="175" spans="20:21" x14ac:dyDescent="0.2">
      <c r="U175" s="127"/>
    </row>
  </sheetData>
  <sheetProtection algorithmName="SHA-512" hashValue="s6cxnwE+foE15Ct7KJQOf28rfPl0VlY6Ok2iGo5VpdP2e9J6PDK+YQ87Guc7xCrLWuzfmsDL7sgfdeKmnbqPGQ==" saltValue="v7kl5vlHNRWzosLYqtOf4A==" spinCount="100000" sheet="1" objects="1" scenarios="1"/>
  <mergeCells count="97">
    <mergeCell ref="P27:Q27"/>
    <mergeCell ref="H46:I46"/>
    <mergeCell ref="H38:I38"/>
    <mergeCell ref="H40:I41"/>
    <mergeCell ref="J38:Q38"/>
    <mergeCell ref="J46:Q46"/>
    <mergeCell ref="A32:F34"/>
    <mergeCell ref="C36:E36"/>
    <mergeCell ref="B9:F9"/>
    <mergeCell ref="B10:F10"/>
    <mergeCell ref="B11:F11"/>
    <mergeCell ref="B12:F12"/>
    <mergeCell ref="B13:F13"/>
    <mergeCell ref="B14:F14"/>
    <mergeCell ref="B15:F15"/>
    <mergeCell ref="B16:F18"/>
    <mergeCell ref="B20:G22"/>
    <mergeCell ref="B29:R29"/>
    <mergeCell ref="A20:A25"/>
    <mergeCell ref="I36:J36"/>
    <mergeCell ref="P21:Q21"/>
    <mergeCell ref="P24:Q24"/>
    <mergeCell ref="I2:R2"/>
    <mergeCell ref="T2:T3"/>
    <mergeCell ref="I3:K3"/>
    <mergeCell ref="L3:R3"/>
    <mergeCell ref="I4:K4"/>
    <mergeCell ref="S4:S5"/>
    <mergeCell ref="T4:T5"/>
    <mergeCell ref="I5:K5"/>
    <mergeCell ref="M16:R18"/>
    <mergeCell ref="A9:A18"/>
    <mergeCell ref="A7:R7"/>
    <mergeCell ref="H9:R9"/>
    <mergeCell ref="H10:R10"/>
    <mergeCell ref="H11:R11"/>
    <mergeCell ref="H12:R12"/>
    <mergeCell ref="H13:R13"/>
    <mergeCell ref="H14:R14"/>
    <mergeCell ref="H15:R15"/>
    <mergeCell ref="H20:I20"/>
    <mergeCell ref="G16:I18"/>
    <mergeCell ref="J16:L18"/>
    <mergeCell ref="H32:Q33"/>
    <mergeCell ref="T20:T22"/>
    <mergeCell ref="H21:I21"/>
    <mergeCell ref="B23:K23"/>
    <mergeCell ref="R23:R24"/>
    <mergeCell ref="S23:S25"/>
    <mergeCell ref="T23:T25"/>
    <mergeCell ref="B24:K25"/>
    <mergeCell ref="S20:S22"/>
    <mergeCell ref="S26:S28"/>
    <mergeCell ref="T26:T28"/>
    <mergeCell ref="A27:K27"/>
    <mergeCell ref="A28:K28"/>
    <mergeCell ref="T40:T41"/>
    <mergeCell ref="H43:I44"/>
    <mergeCell ref="S40:S41"/>
    <mergeCell ref="J40:Q41"/>
    <mergeCell ref="T49:T51"/>
    <mergeCell ref="M43:Q44"/>
    <mergeCell ref="H48:J48"/>
    <mergeCell ref="K48:Q48"/>
    <mergeCell ref="M80:Q80"/>
    <mergeCell ref="H47:I47"/>
    <mergeCell ref="B56:Q56"/>
    <mergeCell ref="A57:R57"/>
    <mergeCell ref="A58:I58"/>
    <mergeCell ref="A59:R59"/>
    <mergeCell ref="A60:R60"/>
    <mergeCell ref="J47:Q47"/>
    <mergeCell ref="B80:E80"/>
    <mergeCell ref="F80:I80"/>
    <mergeCell ref="A54:A55"/>
    <mergeCell ref="B54:H54"/>
    <mergeCell ref="I54:R54"/>
    <mergeCell ref="B55:H55"/>
    <mergeCell ref="I55:R55"/>
    <mergeCell ref="M81:Q81"/>
    <mergeCell ref="J82:L82"/>
    <mergeCell ref="M82:Q82"/>
    <mergeCell ref="B81:E81"/>
    <mergeCell ref="B82:E82"/>
    <mergeCell ref="M85:Q86"/>
    <mergeCell ref="J83:L83"/>
    <mergeCell ref="M83:Q83"/>
    <mergeCell ref="J84:L84"/>
    <mergeCell ref="M84:Q84"/>
    <mergeCell ref="B83:E83"/>
    <mergeCell ref="B84:E84"/>
    <mergeCell ref="B85:E86"/>
    <mergeCell ref="F85:I86"/>
    <mergeCell ref="J43:K44"/>
    <mergeCell ref="J85:L86"/>
    <mergeCell ref="J81:L81"/>
    <mergeCell ref="J80:L80"/>
  </mergeCells>
  <phoneticPr fontId="57"/>
  <conditionalFormatting sqref="M21">
    <cfRule type="expression" dxfId="21" priority="2" stopIfTrue="1">
      <formula>$T$20="該当"</formula>
    </cfRule>
  </conditionalFormatting>
  <conditionalFormatting sqref="M24">
    <cfRule type="expression" dxfId="20" priority="4">
      <formula>T23="該当"</formula>
    </cfRule>
  </conditionalFormatting>
  <conditionalFormatting sqref="M27">
    <cfRule type="expression" dxfId="19" priority="1" stopIfTrue="1">
      <formula>$T$26="該当"</formula>
    </cfRule>
  </conditionalFormatting>
  <conditionalFormatting sqref="T1">
    <cfRule type="containsText" dxfId="18" priority="6" stopIfTrue="1" operator="containsText" text="※未入力の項目があります">
      <formula>NOT(ISERROR(SEARCH("※未入力の項目があります",T1)))</formula>
    </cfRule>
  </conditionalFormatting>
  <conditionalFormatting sqref="T49">
    <cfRule type="containsText" dxfId="17" priority="3" stopIfTrue="1" operator="containsText" text="※未入力の項目があります">
      <formula>NOT(ISERROR(SEARCH("※未入力の項目があります",T49)))</formula>
    </cfRule>
  </conditionalFormatting>
  <conditionalFormatting sqref="U11:V11">
    <cfRule type="containsText" dxfId="16" priority="5" stopIfTrue="1" operator="containsText" text="※単位を入力して下さい">
      <formula>NOT(ISERROR(SEARCH("※単位を入力して下さい",U11)))</formula>
    </cfRule>
  </conditionalFormatting>
  <dataValidations count="4">
    <dataValidation type="list" allowBlank="1" showInputMessage="1" showErrorMessage="1" sqref="T10" xr:uid="{B9A6277F-B2FB-4D46-8CEE-D468EE80CB03}">
      <formula1>$U$61:$U$116</formula1>
    </dataValidation>
    <dataValidation type="list" allowBlank="1" showInputMessage="1" showErrorMessage="1" sqref="T9" xr:uid="{F3345B4B-32A3-4094-8AA5-4CF98D8A812F}">
      <formula1>"機械及び装置,建物附属設備"</formula1>
    </dataValidation>
    <dataValidation type="list" allowBlank="1" showInputMessage="1" showErrorMessage="1" sqref="T26 T20 T23" xr:uid="{363C34E8-F6AF-40E9-95FA-6057D6342CDF}">
      <formula1>"該当,非該当"</formula1>
    </dataValidation>
    <dataValidation imeMode="off" allowBlank="1" showInputMessage="1" showErrorMessage="1" sqref="T47:T49" xr:uid="{43B002E5-B907-41DB-B2A5-A629413701D2}"/>
  </dataValidations>
  <pageMargins left="0.43307086614173229" right="0.43307086614173229" top="0.35433070866141736" bottom="0.39370078740157483" header="0.31496062992125984" footer="0.31496062992125984"/>
  <pageSetup paperSize="9" scale="85" fitToHeight="2" orientation="portrait" r:id="rId1"/>
  <rowBreaks count="1" manualBreakCount="1">
    <brk id="57"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6B3A-A441-4CC7-B5D4-15598539895E}">
  <sheetPr>
    <tabColor rgb="FF00B0F0"/>
    <pageSetUpPr fitToPage="1"/>
  </sheetPr>
  <dimension ref="A1:X59"/>
  <sheetViews>
    <sheetView showGridLines="0" topLeftCell="A34" zoomScale="85" zoomScaleNormal="85" zoomScaleSheetLayoutView="85" zoomScalePageLayoutView="90" workbookViewId="0">
      <selection activeCell="Q51" sqref="Q51"/>
    </sheetView>
  </sheetViews>
  <sheetFormatPr defaultColWidth="3.77734375" defaultRowHeight="13.2" x14ac:dyDescent="0.2"/>
  <cols>
    <col min="1" max="1" width="4" style="2" customWidth="1"/>
    <col min="2" max="2" width="4.33203125" style="2" customWidth="1"/>
    <col min="3" max="3" width="41.21875" style="2" customWidth="1"/>
    <col min="4" max="4" width="1.6640625" style="2" customWidth="1"/>
    <col min="5" max="5" width="14.6640625" style="2" customWidth="1"/>
    <col min="6" max="7" width="2.33203125" style="2" customWidth="1"/>
    <col min="8" max="8" width="12.77734375" style="2" customWidth="1"/>
    <col min="9" max="9" width="5.6640625" style="2" customWidth="1"/>
    <col min="10" max="10" width="13.33203125" style="2" customWidth="1"/>
    <col min="11" max="11" width="22.6640625" style="1" customWidth="1"/>
    <col min="12" max="13" width="24.33203125" style="24" customWidth="1"/>
    <col min="14" max="14" width="9" style="1" customWidth="1"/>
    <col min="15" max="15" width="5.6640625" style="1" customWidth="1"/>
    <col min="16" max="18" width="9" style="1" customWidth="1"/>
    <col min="19" max="20" width="5.6640625" style="1" customWidth="1"/>
    <col min="21" max="23" width="9" style="1" customWidth="1"/>
    <col min="24" max="24" width="5.6640625" style="1" customWidth="1"/>
    <col min="25" max="254" width="9" style="1" customWidth="1"/>
    <col min="255" max="255" width="4" style="1" customWidth="1"/>
    <col min="256" max="16384" width="3.77734375" style="1"/>
  </cols>
  <sheetData>
    <row r="1" spans="1:13" ht="17.25" customHeight="1" x14ac:dyDescent="0.2">
      <c r="J1" s="25" t="s">
        <v>14</v>
      </c>
    </row>
    <row r="2" spans="1:13" ht="14.25" hidden="1" customHeight="1" x14ac:dyDescent="0.2">
      <c r="A2" s="488" t="s">
        <v>27</v>
      </c>
      <c r="B2" s="489"/>
      <c r="C2" s="489"/>
      <c r="D2" s="489"/>
      <c r="E2" s="489"/>
      <c r="F2" s="489"/>
      <c r="G2" s="489"/>
      <c r="H2" s="489"/>
      <c r="I2" s="489"/>
      <c r="J2" s="490"/>
    </row>
    <row r="3" spans="1:13" ht="14.25" hidden="1" customHeight="1" x14ac:dyDescent="0.2">
      <c r="A3" s="491"/>
      <c r="B3" s="492"/>
      <c r="C3" s="492"/>
      <c r="D3" s="492"/>
      <c r="E3" s="492"/>
      <c r="F3" s="492"/>
      <c r="G3" s="492"/>
      <c r="H3" s="492"/>
      <c r="I3" s="492"/>
      <c r="J3" s="493"/>
    </row>
    <row r="4" spans="1:13" ht="14.25" hidden="1" customHeight="1" x14ac:dyDescent="0.2">
      <c r="A4" s="491"/>
      <c r="B4" s="492"/>
      <c r="C4" s="492"/>
      <c r="D4" s="492"/>
      <c r="E4" s="492"/>
      <c r="F4" s="492"/>
      <c r="G4" s="492"/>
      <c r="H4" s="492"/>
      <c r="I4" s="492"/>
      <c r="J4" s="493"/>
    </row>
    <row r="5" spans="1:13" ht="14.25" hidden="1" customHeight="1" x14ac:dyDescent="0.2">
      <c r="A5" s="494"/>
      <c r="B5" s="495"/>
      <c r="C5" s="495"/>
      <c r="D5" s="495"/>
      <c r="E5" s="495"/>
      <c r="F5" s="495"/>
      <c r="G5" s="495"/>
      <c r="H5" s="495"/>
      <c r="I5" s="495"/>
      <c r="J5" s="496"/>
    </row>
    <row r="6" spans="1:13" ht="14.25" customHeight="1" x14ac:dyDescent="0.2">
      <c r="A6" s="1"/>
    </row>
    <row r="7" spans="1:13" ht="12.75" customHeight="1" x14ac:dyDescent="0.2">
      <c r="H7" s="40"/>
      <c r="I7" s="282"/>
      <c r="J7" s="282"/>
      <c r="L7" s="1"/>
      <c r="M7" s="1"/>
    </row>
    <row r="8" spans="1:13" ht="12.75" customHeight="1" x14ac:dyDescent="0.2">
      <c r="H8" s="40"/>
      <c r="I8" s="282"/>
      <c r="J8" s="282"/>
      <c r="L8" s="408"/>
      <c r="M8" s="408"/>
    </row>
    <row r="9" spans="1:13" ht="12.75" customHeight="1" x14ac:dyDescent="0.2">
      <c r="A9" s="8" t="s">
        <v>28</v>
      </c>
      <c r="H9" s="40"/>
      <c r="I9" s="282"/>
      <c r="J9" s="282"/>
      <c r="L9" s="497" t="s">
        <v>66</v>
      </c>
    </row>
    <row r="10" spans="1:13" ht="7.5" customHeight="1" thickBot="1" x14ac:dyDescent="0.25">
      <c r="A10" s="1"/>
      <c r="L10" s="497"/>
    </row>
    <row r="11" spans="1:13" ht="30" customHeight="1" thickBot="1" x14ac:dyDescent="0.25">
      <c r="A11" s="3"/>
      <c r="B11" s="4"/>
      <c r="C11" s="4"/>
      <c r="D11" s="499" t="s">
        <v>29</v>
      </c>
      <c r="E11" s="500"/>
      <c r="F11" s="500"/>
      <c r="G11" s="500"/>
      <c r="H11" s="500"/>
      <c r="I11" s="501"/>
      <c r="J11" s="78" t="s">
        <v>30</v>
      </c>
      <c r="L11" s="498"/>
    </row>
    <row r="12" spans="1:13" ht="60.75" customHeight="1" thickBot="1" x14ac:dyDescent="0.25">
      <c r="A12" s="422" t="s">
        <v>31</v>
      </c>
      <c r="B12" s="425" t="s">
        <v>74</v>
      </c>
      <c r="C12" s="427" t="s">
        <v>97</v>
      </c>
      <c r="D12" s="429" t="s">
        <v>75</v>
      </c>
      <c r="E12" s="430"/>
      <c r="F12" s="430"/>
      <c r="G12" s="80" t="s">
        <v>58</v>
      </c>
      <c r="H12" s="431" t="str">
        <f>IF(L12="","",L12)</f>
        <v/>
      </c>
      <c r="I12" s="432"/>
      <c r="J12" s="95"/>
      <c r="K12" s="129" t="s">
        <v>99</v>
      </c>
      <c r="L12" s="126"/>
      <c r="M12" s="222" t="s">
        <v>267</v>
      </c>
    </row>
    <row r="13" spans="1:13" ht="72.75" customHeight="1" thickBot="1" x14ac:dyDescent="0.25">
      <c r="A13" s="423"/>
      <c r="B13" s="426"/>
      <c r="C13" s="428"/>
      <c r="D13" s="433" t="s">
        <v>76</v>
      </c>
      <c r="E13" s="431"/>
      <c r="F13" s="431"/>
      <c r="G13" s="80" t="s">
        <v>58</v>
      </c>
      <c r="H13" s="96" t="str">
        <f>IF(L13="","",L13)</f>
        <v/>
      </c>
      <c r="I13" s="81" t="s">
        <v>77</v>
      </c>
      <c r="J13" s="94"/>
      <c r="K13" s="129" t="s">
        <v>100</v>
      </c>
      <c r="L13" s="126"/>
    </row>
    <row r="14" spans="1:13" ht="10.5" customHeight="1" x14ac:dyDescent="0.2">
      <c r="A14" s="423"/>
      <c r="B14" s="464" t="s">
        <v>57</v>
      </c>
      <c r="C14" s="467" t="s">
        <v>56</v>
      </c>
      <c r="D14" s="485"/>
      <c r="E14" s="68"/>
      <c r="F14" s="68"/>
      <c r="G14" s="68"/>
      <c r="H14" s="68"/>
      <c r="I14" s="79"/>
      <c r="J14" s="419"/>
      <c r="K14" s="478" t="s">
        <v>13</v>
      </c>
      <c r="L14" s="312"/>
    </row>
    <row r="15" spans="1:13" ht="21.75" customHeight="1" x14ac:dyDescent="0.2">
      <c r="A15" s="423"/>
      <c r="B15" s="465"/>
      <c r="C15" s="468"/>
      <c r="D15" s="486"/>
      <c r="E15" s="97" t="s">
        <v>6</v>
      </c>
      <c r="F15" s="97"/>
      <c r="G15" s="31"/>
      <c r="H15" s="97" t="s">
        <v>5</v>
      </c>
      <c r="I15" s="33"/>
      <c r="J15" s="420"/>
      <c r="K15" s="479"/>
      <c r="L15" s="312"/>
    </row>
    <row r="16" spans="1:13" ht="11.25" customHeight="1" x14ac:dyDescent="0.2">
      <c r="A16" s="423"/>
      <c r="B16" s="465"/>
      <c r="C16" s="468"/>
      <c r="D16" s="487"/>
      <c r="E16" s="27"/>
      <c r="F16" s="27"/>
      <c r="G16" s="28"/>
      <c r="H16" s="27"/>
      <c r="I16" s="75"/>
      <c r="J16" s="458"/>
      <c r="K16" s="480"/>
      <c r="L16" s="312"/>
    </row>
    <row r="17" spans="1:14" ht="24.9" customHeight="1" x14ac:dyDescent="0.2">
      <c r="A17" s="423"/>
      <c r="B17" s="465"/>
      <c r="C17" s="468"/>
      <c r="D17" s="459" t="s">
        <v>82</v>
      </c>
      <c r="E17" s="460"/>
      <c r="F17" s="460"/>
      <c r="G17" s="98" t="s">
        <v>58</v>
      </c>
      <c r="H17" s="63" t="str">
        <f>IF(L17="","",L17)</f>
        <v/>
      </c>
      <c r="I17" s="76"/>
      <c r="J17" s="481"/>
      <c r="K17" s="217" t="s">
        <v>260</v>
      </c>
      <c r="L17" s="123"/>
      <c r="M17" s="51" t="str">
        <f>IF((L17=""),"",YEAR(L17))</f>
        <v/>
      </c>
    </row>
    <row r="18" spans="1:14" ht="24.9" customHeight="1" x14ac:dyDescent="0.2">
      <c r="A18" s="423"/>
      <c r="B18" s="465"/>
      <c r="C18" s="468"/>
      <c r="D18" s="483" t="s">
        <v>81</v>
      </c>
      <c r="E18" s="484"/>
      <c r="F18" s="484"/>
      <c r="G18" s="103" t="s">
        <v>58</v>
      </c>
      <c r="H18" s="104" t="str">
        <f>IF(L18="","",L18)</f>
        <v/>
      </c>
      <c r="I18" s="105"/>
      <c r="J18" s="482"/>
      <c r="K18" s="216" t="s">
        <v>259</v>
      </c>
      <c r="L18" s="62"/>
      <c r="M18" s="51" t="str">
        <f>IF((L18=""),"",YEAR(L18))</f>
        <v/>
      </c>
    </row>
    <row r="19" spans="1:14" x14ac:dyDescent="0.2">
      <c r="A19" s="423"/>
      <c r="B19" s="465"/>
      <c r="C19" s="468"/>
      <c r="D19" s="470" t="s">
        <v>83</v>
      </c>
      <c r="E19" s="471"/>
      <c r="F19" s="471"/>
      <c r="G19" s="471"/>
      <c r="H19" s="471"/>
      <c r="I19" s="472"/>
      <c r="J19" s="102"/>
    </row>
    <row r="20" spans="1:14" ht="26.25" customHeight="1" thickBot="1" x14ac:dyDescent="0.25">
      <c r="A20" s="423"/>
      <c r="B20" s="466"/>
      <c r="C20" s="469"/>
      <c r="D20" s="440" t="s">
        <v>84</v>
      </c>
      <c r="E20" s="441"/>
      <c r="F20" s="441"/>
      <c r="G20" s="100"/>
      <c r="H20" s="99" t="str">
        <f>IF(OR(H17="",H18=""),"",INT(DATEDIF(H17,H18,"m")/12)&amp;"年"&amp;MOD(DATEDIF(H17,H18,"m"),12)&amp;"ヶ月")</f>
        <v/>
      </c>
      <c r="I20" s="106"/>
      <c r="J20" s="84"/>
    </row>
    <row r="21" spans="1:14" ht="10.5" customHeight="1" x14ac:dyDescent="0.2">
      <c r="A21" s="423"/>
      <c r="B21" s="442" t="s">
        <v>59</v>
      </c>
      <c r="C21" s="444" t="s">
        <v>60</v>
      </c>
      <c r="D21" s="29"/>
      <c r="E21" s="68"/>
      <c r="F21" s="68"/>
      <c r="G21" s="68"/>
      <c r="H21" s="68"/>
      <c r="I21" s="417"/>
      <c r="J21" s="419"/>
      <c r="K21" s="402" t="s">
        <v>13</v>
      </c>
      <c r="L21" s="312"/>
    </row>
    <row r="22" spans="1:14" ht="21.75" customHeight="1" x14ac:dyDescent="0.2">
      <c r="A22" s="423"/>
      <c r="B22" s="443"/>
      <c r="C22" s="445"/>
      <c r="D22" s="30"/>
      <c r="E22" s="97" t="s">
        <v>6</v>
      </c>
      <c r="F22" s="97"/>
      <c r="G22" s="31"/>
      <c r="H22" s="97" t="s">
        <v>5</v>
      </c>
      <c r="I22" s="418"/>
      <c r="J22" s="420"/>
      <c r="K22" s="403"/>
      <c r="L22" s="312"/>
    </row>
    <row r="23" spans="1:14" ht="11.25" customHeight="1" x14ac:dyDescent="0.2">
      <c r="A23" s="423"/>
      <c r="B23" s="443"/>
      <c r="C23" s="445"/>
      <c r="D23" s="26"/>
      <c r="E23" s="27"/>
      <c r="F23" s="27"/>
      <c r="G23" s="28"/>
      <c r="H23" s="27"/>
      <c r="I23" s="75"/>
      <c r="J23" s="458"/>
      <c r="K23" s="404"/>
      <c r="L23" s="312"/>
    </row>
    <row r="24" spans="1:14" ht="36" customHeight="1" x14ac:dyDescent="0.2">
      <c r="A24" s="423"/>
      <c r="B24" s="443"/>
      <c r="C24" s="445"/>
      <c r="D24" s="473" t="s">
        <v>271</v>
      </c>
      <c r="E24" s="407"/>
      <c r="F24" s="407"/>
      <c r="G24" s="407"/>
      <c r="H24" s="407"/>
      <c r="I24" s="474"/>
      <c r="J24" s="475"/>
      <c r="L24" s="52" t="str">
        <f>IF(OR(L$14="非該当",L$21="非該当",L$47="非該当"),"↑「該当」となるものが対象です。","")</f>
        <v/>
      </c>
      <c r="M24" s="74" t="s">
        <v>251</v>
      </c>
    </row>
    <row r="25" spans="1:14" ht="10.5" customHeight="1" x14ac:dyDescent="0.2">
      <c r="A25" s="423"/>
      <c r="B25" s="443"/>
      <c r="C25" s="445"/>
      <c r="D25" s="32"/>
      <c r="E25" s="69"/>
      <c r="F25" s="69"/>
      <c r="G25" s="69"/>
      <c r="H25" s="69"/>
      <c r="I25" s="33"/>
      <c r="J25" s="475"/>
      <c r="K25" s="410" t="s">
        <v>252</v>
      </c>
      <c r="L25" s="299"/>
      <c r="M25" s="446"/>
      <c r="N25" s="452" t="str">
        <f>IF(AND(M25="",M29="",M33=""),"※1～4のいずれかに比較指標を入力してください。","")</f>
        <v/>
      </c>
    </row>
    <row r="26" spans="1:14" ht="22.5" customHeight="1" x14ac:dyDescent="0.2">
      <c r="A26" s="423"/>
      <c r="B26" s="443"/>
      <c r="C26" s="445"/>
      <c r="D26" s="30"/>
      <c r="E26" s="93" t="s">
        <v>257</v>
      </c>
      <c r="F26" s="434" t="s">
        <v>32</v>
      </c>
      <c r="G26" s="434"/>
      <c r="H26" s="435" t="str">
        <f>IF(L25="該当",M25,"-")</f>
        <v>-</v>
      </c>
      <c r="I26" s="33" t="s">
        <v>33</v>
      </c>
      <c r="J26" s="475"/>
      <c r="K26" s="320"/>
      <c r="L26" s="300"/>
      <c r="M26" s="447"/>
      <c r="N26" s="452"/>
    </row>
    <row r="27" spans="1:14" ht="22.5" customHeight="1" x14ac:dyDescent="0.2">
      <c r="A27" s="423"/>
      <c r="B27" s="443"/>
      <c r="C27" s="6"/>
      <c r="D27" s="30"/>
      <c r="E27" s="93"/>
      <c r="F27" s="93"/>
      <c r="G27" s="34"/>
      <c r="H27" s="435"/>
      <c r="I27" s="91"/>
      <c r="J27" s="475"/>
      <c r="K27" s="320"/>
      <c r="L27" s="300"/>
      <c r="M27" s="447"/>
      <c r="N27" s="452"/>
    </row>
    <row r="28" spans="1:14" ht="8.25" customHeight="1" x14ac:dyDescent="0.2">
      <c r="A28" s="423"/>
      <c r="B28" s="443"/>
      <c r="C28" s="6"/>
      <c r="D28" s="85"/>
      <c r="E28" s="86"/>
      <c r="F28" s="86"/>
      <c r="G28" s="87"/>
      <c r="H28" s="88"/>
      <c r="I28" s="89"/>
      <c r="J28" s="475"/>
      <c r="K28" s="321"/>
      <c r="L28" s="301"/>
      <c r="M28" s="448"/>
      <c r="N28" s="452"/>
    </row>
    <row r="29" spans="1:14" ht="10.5" customHeight="1" x14ac:dyDescent="0.2">
      <c r="A29" s="423"/>
      <c r="B29" s="443"/>
      <c r="C29" s="6"/>
      <c r="D29" s="32"/>
      <c r="E29" s="69"/>
      <c r="F29" s="69"/>
      <c r="G29" s="69"/>
      <c r="H29" s="35"/>
      <c r="I29" s="33"/>
      <c r="J29" s="475"/>
      <c r="K29" s="410" t="s">
        <v>253</v>
      </c>
      <c r="L29" s="299"/>
      <c r="M29" s="449"/>
      <c r="N29" s="452"/>
    </row>
    <row r="30" spans="1:14" ht="22.5" customHeight="1" x14ac:dyDescent="0.2">
      <c r="A30" s="423"/>
      <c r="B30" s="443"/>
      <c r="C30" s="6"/>
      <c r="D30" s="30"/>
      <c r="E30" s="93" t="s">
        <v>255</v>
      </c>
      <c r="F30" s="434" t="s">
        <v>32</v>
      </c>
      <c r="G30" s="434"/>
      <c r="H30" s="435" t="str">
        <f>IF(L29="該当",M29,"-")</f>
        <v>-</v>
      </c>
      <c r="I30" s="33" t="s">
        <v>33</v>
      </c>
      <c r="J30" s="475"/>
      <c r="K30" s="320"/>
      <c r="L30" s="300"/>
      <c r="M30" s="447"/>
      <c r="N30" s="452"/>
    </row>
    <row r="31" spans="1:14" ht="22.5" customHeight="1" x14ac:dyDescent="0.2">
      <c r="A31" s="423"/>
      <c r="B31" s="443"/>
      <c r="C31" s="6"/>
      <c r="D31" s="30"/>
      <c r="E31" s="93"/>
      <c r="F31" s="93"/>
      <c r="G31" s="34"/>
      <c r="H31" s="435"/>
      <c r="I31" s="91"/>
      <c r="J31" s="475"/>
      <c r="K31" s="320"/>
      <c r="L31" s="300"/>
      <c r="M31" s="447"/>
      <c r="N31" s="452"/>
    </row>
    <row r="32" spans="1:14" ht="8.25" customHeight="1" x14ac:dyDescent="0.2">
      <c r="A32" s="423"/>
      <c r="B32" s="443"/>
      <c r="C32" s="6"/>
      <c r="D32" s="85"/>
      <c r="E32" s="86"/>
      <c r="F32" s="86"/>
      <c r="G32" s="87"/>
      <c r="H32" s="88"/>
      <c r="I32" s="89"/>
      <c r="J32" s="475"/>
      <c r="K32" s="321"/>
      <c r="L32" s="301"/>
      <c r="M32" s="448"/>
      <c r="N32" s="452"/>
    </row>
    <row r="33" spans="1:16" ht="10.5" customHeight="1" x14ac:dyDescent="0.2">
      <c r="A33" s="423"/>
      <c r="B33" s="443"/>
      <c r="C33" s="6"/>
      <c r="D33" s="32"/>
      <c r="E33" s="69"/>
      <c r="F33" s="69"/>
      <c r="G33" s="69"/>
      <c r="H33" s="35"/>
      <c r="I33" s="33"/>
      <c r="J33" s="475"/>
      <c r="K33" s="410" t="s">
        <v>254</v>
      </c>
      <c r="L33" s="299"/>
      <c r="M33" s="519" t="s">
        <v>268</v>
      </c>
      <c r="N33" s="452"/>
    </row>
    <row r="34" spans="1:16" ht="22.5" customHeight="1" x14ac:dyDescent="0.2">
      <c r="A34" s="423"/>
      <c r="B34" s="443"/>
      <c r="C34" s="6"/>
      <c r="D34" s="30"/>
      <c r="E34" s="223" t="s">
        <v>258</v>
      </c>
      <c r="F34" s="434" t="s">
        <v>32</v>
      </c>
      <c r="G34" s="434"/>
      <c r="H34" s="455" t="str">
        <f>IF(L33="該当",M33,"-")</f>
        <v>-</v>
      </c>
      <c r="I34" s="33" t="s">
        <v>33</v>
      </c>
      <c r="J34" s="475"/>
      <c r="K34" s="320"/>
      <c r="L34" s="300"/>
      <c r="M34" s="447"/>
      <c r="N34" s="452"/>
    </row>
    <row r="35" spans="1:16" ht="22.5" customHeight="1" x14ac:dyDescent="0.2">
      <c r="A35" s="423"/>
      <c r="B35" s="443"/>
      <c r="C35" s="6"/>
      <c r="D35" s="30"/>
      <c r="E35" s="93"/>
      <c r="F35" s="93"/>
      <c r="G35" s="34"/>
      <c r="H35" s="455"/>
      <c r="I35" s="91"/>
      <c r="J35" s="475"/>
      <c r="K35" s="320"/>
      <c r="L35" s="300"/>
      <c r="M35" s="447"/>
      <c r="N35" s="452"/>
    </row>
    <row r="36" spans="1:16" ht="8.25" customHeight="1" x14ac:dyDescent="0.2">
      <c r="A36" s="423"/>
      <c r="B36" s="443"/>
      <c r="C36" s="6"/>
      <c r="D36" s="85"/>
      <c r="E36" s="86"/>
      <c r="F36" s="86"/>
      <c r="G36" s="87"/>
      <c r="H36" s="86"/>
      <c r="I36" s="89"/>
      <c r="J36" s="475"/>
      <c r="K36" s="320"/>
      <c r="L36" s="300"/>
      <c r="M36" s="448"/>
      <c r="N36" s="452"/>
    </row>
    <row r="37" spans="1:16" ht="40.5" customHeight="1" x14ac:dyDescent="0.2">
      <c r="A37" s="423"/>
      <c r="B37" s="443"/>
      <c r="C37" s="6"/>
      <c r="D37" s="30"/>
      <c r="E37" s="93"/>
      <c r="F37" s="93"/>
      <c r="G37" s="34"/>
      <c r="H37" s="93"/>
      <c r="I37" s="91"/>
      <c r="J37" s="475"/>
      <c r="K37" s="456" t="s">
        <v>256</v>
      </c>
      <c r="L37" s="457"/>
      <c r="M37" s="42"/>
    </row>
    <row r="38" spans="1:16" ht="6.75" customHeight="1" x14ac:dyDescent="0.2">
      <c r="A38" s="423"/>
      <c r="B38" s="443"/>
      <c r="C38" s="6"/>
      <c r="D38" s="30"/>
      <c r="E38" s="93"/>
      <c r="F38" s="93"/>
      <c r="G38" s="34"/>
      <c r="H38" s="93"/>
      <c r="I38" s="91"/>
      <c r="J38" s="475"/>
      <c r="K38" s="64"/>
      <c r="L38" s="65"/>
      <c r="M38" s="66"/>
    </row>
    <row r="39" spans="1:16" ht="26.25" customHeight="1" x14ac:dyDescent="0.2">
      <c r="A39" s="423"/>
      <c r="B39" s="443"/>
      <c r="C39" s="6"/>
      <c r="D39" s="461" t="s">
        <v>34</v>
      </c>
      <c r="E39" s="462"/>
      <c r="F39" s="462"/>
      <c r="G39" s="462"/>
      <c r="H39" s="462"/>
      <c r="I39" s="463"/>
      <c r="J39" s="475"/>
      <c r="L39" s="1"/>
      <c r="M39" s="58" t="str">
        <f>IF(OR(M$40="単位（　）",M$43="単位（　）",),"※単位を入力して下さい","")</f>
        <v/>
      </c>
    </row>
    <row r="40" spans="1:16" ht="24.75" customHeight="1" x14ac:dyDescent="0.2">
      <c r="A40" s="423"/>
      <c r="B40" s="443"/>
      <c r="C40" s="6"/>
      <c r="D40" s="459" t="s">
        <v>35</v>
      </c>
      <c r="E40" s="460"/>
      <c r="F40" s="460"/>
      <c r="G40" s="13" t="s">
        <v>20</v>
      </c>
      <c r="H40" s="13" t="str">
        <f>IF(L40="","",L40)</f>
        <v/>
      </c>
      <c r="I40" s="36" t="s">
        <v>21</v>
      </c>
      <c r="J40" s="475"/>
      <c r="K40" s="203" t="s">
        <v>204</v>
      </c>
      <c r="L40" s="198"/>
      <c r="M40" s="224" t="s">
        <v>272</v>
      </c>
      <c r="N40" s="453" t="s">
        <v>266</v>
      </c>
      <c r="O40" s="454"/>
      <c r="P40" s="454"/>
    </row>
    <row r="41" spans="1:16" ht="24.75" customHeight="1" x14ac:dyDescent="0.2">
      <c r="A41" s="423"/>
      <c r="B41" s="443"/>
      <c r="C41" s="6"/>
      <c r="D41" s="199"/>
      <c r="E41" s="98" t="s">
        <v>197</v>
      </c>
      <c r="F41" s="98"/>
      <c r="G41" s="13" t="s">
        <v>39</v>
      </c>
      <c r="H41" s="101" t="str">
        <f>IF(L41="","",L41)</f>
        <v/>
      </c>
      <c r="I41" s="36" t="s">
        <v>198</v>
      </c>
      <c r="J41" s="475"/>
      <c r="K41" s="43" t="s">
        <v>199</v>
      </c>
      <c r="L41" s="200"/>
    </row>
    <row r="42" spans="1:16" ht="24.75" customHeight="1" x14ac:dyDescent="0.2">
      <c r="A42" s="423"/>
      <c r="B42" s="443"/>
      <c r="C42" s="6"/>
      <c r="D42" s="197"/>
      <c r="E42" s="98" t="s">
        <v>200</v>
      </c>
      <c r="F42" s="98"/>
      <c r="G42" s="13" t="s">
        <v>39</v>
      </c>
      <c r="H42" s="101" t="str">
        <f>IF(L42="","",L42)</f>
        <v/>
      </c>
      <c r="I42" s="36" t="s">
        <v>198</v>
      </c>
      <c r="J42" s="475"/>
      <c r="K42" s="43" t="s">
        <v>201</v>
      </c>
      <c r="L42" s="62"/>
    </row>
    <row r="43" spans="1:16" ht="24.75" customHeight="1" x14ac:dyDescent="0.2">
      <c r="A43" s="423"/>
      <c r="B43" s="443"/>
      <c r="C43" s="6"/>
      <c r="D43" s="459" t="s">
        <v>61</v>
      </c>
      <c r="E43" s="460"/>
      <c r="F43" s="13"/>
      <c r="G43" s="13" t="s">
        <v>20</v>
      </c>
      <c r="H43" s="13" t="str">
        <f>IF(L43="","",L43)</f>
        <v/>
      </c>
      <c r="I43" s="36" t="s">
        <v>21</v>
      </c>
      <c r="J43" s="475"/>
      <c r="K43" s="203" t="s">
        <v>205</v>
      </c>
      <c r="L43" s="198"/>
      <c r="M43" s="224" t="s">
        <v>272</v>
      </c>
    </row>
    <row r="44" spans="1:16" ht="19.5" customHeight="1" x14ac:dyDescent="0.2">
      <c r="A44" s="423"/>
      <c r="B44" s="443"/>
      <c r="C44" s="6"/>
      <c r="D44" s="461" t="s">
        <v>36</v>
      </c>
      <c r="E44" s="462"/>
      <c r="F44" s="462"/>
      <c r="G44" s="462"/>
      <c r="H44" s="462"/>
      <c r="I44" s="463"/>
      <c r="J44" s="475"/>
    </row>
    <row r="45" spans="1:16" ht="24.75" customHeight="1" thickBot="1" x14ac:dyDescent="0.25">
      <c r="A45" s="423"/>
      <c r="B45" s="5"/>
      <c r="C45" s="6"/>
      <c r="D45" s="476" t="s">
        <v>37</v>
      </c>
      <c r="E45" s="477"/>
      <c r="F45" s="439" t="str">
        <f>IF(L45="","",L45)</f>
        <v xml:space="preserve"> </v>
      </c>
      <c r="G45" s="439"/>
      <c r="H45" s="7" t="s">
        <v>38</v>
      </c>
      <c r="I45" s="77"/>
      <c r="J45" s="475"/>
      <c r="K45" s="203" t="s">
        <v>206</v>
      </c>
      <c r="L45" s="72" t="str">
        <f>W51</f>
        <v xml:space="preserve"> </v>
      </c>
      <c r="M45" s="450" t="str">
        <f>IF(OR(AND($L$42-$L$40&gt;0,$M$37="向上"),AND($L$40-$L$42&gt;0,$M$37="低減"),M37="",M40="",M43=""),"","※低減と向上の定義が逆の可能性があります")</f>
        <v/>
      </c>
      <c r="N45" s="451"/>
    </row>
    <row r="46" spans="1:16" ht="69.75" hidden="1" customHeight="1" thickBot="1" x14ac:dyDescent="0.25">
      <c r="A46" s="424"/>
      <c r="B46" s="5"/>
      <c r="C46" s="6"/>
      <c r="D46" s="436" t="str">
        <f>IF(L46="","",L46)</f>
        <v/>
      </c>
      <c r="E46" s="437"/>
      <c r="F46" s="437"/>
      <c r="G46" s="437"/>
      <c r="H46" s="437"/>
      <c r="I46" s="438"/>
      <c r="J46" s="475"/>
      <c r="K46" s="44" t="s">
        <v>19</v>
      </c>
      <c r="L46" s="41"/>
    </row>
    <row r="47" spans="1:16" ht="10.5" customHeight="1" x14ac:dyDescent="0.2">
      <c r="A47" s="411" t="s">
        <v>202</v>
      </c>
      <c r="B47" s="412"/>
      <c r="C47" s="412"/>
      <c r="D47" s="29"/>
      <c r="E47" s="68"/>
      <c r="F47" s="68"/>
      <c r="G47" s="68"/>
      <c r="H47" s="68"/>
      <c r="I47" s="417"/>
      <c r="J47" s="419"/>
      <c r="K47" s="402" t="s">
        <v>13</v>
      </c>
      <c r="L47" s="312"/>
    </row>
    <row r="48" spans="1:16" ht="21.75" customHeight="1" x14ac:dyDescent="0.2">
      <c r="A48" s="413"/>
      <c r="B48" s="414"/>
      <c r="C48" s="414"/>
      <c r="D48" s="30"/>
      <c r="E48" s="97" t="s">
        <v>6</v>
      </c>
      <c r="F48" s="97"/>
      <c r="G48" s="31"/>
      <c r="H48" s="97" t="s">
        <v>5</v>
      </c>
      <c r="I48" s="418"/>
      <c r="J48" s="420"/>
      <c r="K48" s="403"/>
      <c r="L48" s="312"/>
    </row>
    <row r="49" spans="1:24" ht="11.25" customHeight="1" thickBot="1" x14ac:dyDescent="0.25">
      <c r="A49" s="415"/>
      <c r="B49" s="416"/>
      <c r="C49" s="416"/>
      <c r="D49" s="37"/>
      <c r="E49" s="38"/>
      <c r="F49" s="38"/>
      <c r="G49" s="39"/>
      <c r="H49" s="38"/>
      <c r="I49" s="14"/>
      <c r="J49" s="421"/>
      <c r="K49" s="404"/>
      <c r="L49" s="312"/>
      <c r="O49" s="1" t="s">
        <v>23</v>
      </c>
    </row>
    <row r="50" spans="1:24" ht="15" customHeight="1" x14ac:dyDescent="0.2">
      <c r="B50" s="407" t="s">
        <v>62</v>
      </c>
      <c r="C50" s="407"/>
      <c r="D50" s="407"/>
      <c r="E50" s="407"/>
      <c r="F50" s="407"/>
      <c r="G50" s="407"/>
      <c r="H50" s="407"/>
      <c r="I50" s="407"/>
      <c r="J50" s="407"/>
      <c r="L50" s="408"/>
      <c r="M50" s="408"/>
      <c r="O50" s="24"/>
      <c r="P50" s="24"/>
      <c r="Q50" s="24"/>
      <c r="R50" s="24"/>
      <c r="S50" s="24"/>
      <c r="T50" s="24"/>
      <c r="U50" s="24"/>
      <c r="V50" s="24"/>
      <c r="W50" s="24"/>
      <c r="X50" s="24"/>
    </row>
    <row r="51" spans="1:24" ht="15" customHeight="1" x14ac:dyDescent="0.2">
      <c r="B51" s="407"/>
      <c r="C51" s="407"/>
      <c r="D51" s="407"/>
      <c r="E51" s="407"/>
      <c r="F51" s="407"/>
      <c r="G51" s="407"/>
      <c r="H51" s="407"/>
      <c r="I51" s="407"/>
      <c r="J51" s="407"/>
      <c r="O51" s="46" t="s">
        <v>39</v>
      </c>
      <c r="P51" s="48" t="str">
        <f>IF(COUNTA(L40,L43)=0,"",MAX(L40,L43))</f>
        <v/>
      </c>
      <c r="Q51" s="45" t="s">
        <v>40</v>
      </c>
      <c r="R51" s="48" t="str">
        <f>IF(COUNTA(L40,L43)=0,"",MIN(L40,L43))</f>
        <v/>
      </c>
      <c r="S51" s="47" t="s">
        <v>41</v>
      </c>
      <c r="T51" s="409" t="s">
        <v>42</v>
      </c>
      <c r="U51" s="409" t="str">
        <f>IF(COUNTA(L42)=0," ",IF(DATEDIF(L42,L17,"Y")=0,"1",DATEDIF(L42,L17,"Y")))</f>
        <v xml:space="preserve"> </v>
      </c>
      <c r="V51" s="409" t="s">
        <v>22</v>
      </c>
      <c r="W51" s="409" t="str">
        <f>IF(ISERROR((P51-R51)/P52/U51*100)," ",ROUNDDOWN((P51-R51)/P52/U51*100,1))</f>
        <v xml:space="preserve"> </v>
      </c>
      <c r="X51" s="405" t="s">
        <v>38</v>
      </c>
    </row>
    <row r="52" spans="1:24" ht="15" customHeight="1" x14ac:dyDescent="0.2">
      <c r="B52" s="407"/>
      <c r="C52" s="407"/>
      <c r="D52" s="407"/>
      <c r="E52" s="407"/>
      <c r="F52" s="407"/>
      <c r="G52" s="407"/>
      <c r="H52" s="407"/>
      <c r="I52" s="407"/>
      <c r="J52" s="407"/>
      <c r="P52" s="406" t="str">
        <f>IF(M37="低減",IF(L40-L43&gt;0,MAX(L40,L43),""),IF(M37="向上",IF(L43-L40&gt;0,MIN(L40,L43),""),""))</f>
        <v/>
      </c>
      <c r="Q52" s="406"/>
      <c r="R52" s="406"/>
      <c r="T52" s="409"/>
      <c r="U52" s="409"/>
      <c r="V52" s="409"/>
      <c r="W52" s="409"/>
      <c r="X52" s="405"/>
    </row>
    <row r="53" spans="1:24" ht="15" customHeight="1" x14ac:dyDescent="0.2">
      <c r="B53" s="407"/>
      <c r="C53" s="407"/>
      <c r="D53" s="407"/>
      <c r="E53" s="407"/>
      <c r="F53" s="407"/>
      <c r="G53" s="407"/>
      <c r="H53" s="407"/>
      <c r="I53" s="407"/>
      <c r="J53" s="407"/>
      <c r="O53" s="24"/>
      <c r="P53" s="24"/>
      <c r="Q53" s="24"/>
      <c r="R53" s="24"/>
      <c r="S53" s="24"/>
      <c r="T53" s="24"/>
      <c r="U53" s="24"/>
      <c r="V53" s="24"/>
      <c r="W53" s="24"/>
      <c r="X53" s="24"/>
    </row>
    <row r="54" spans="1:24" ht="15" customHeight="1" x14ac:dyDescent="0.2">
      <c r="B54" s="407"/>
      <c r="C54" s="407"/>
      <c r="D54" s="407"/>
      <c r="E54" s="407"/>
      <c r="F54" s="407"/>
      <c r="G54" s="407"/>
      <c r="H54" s="407"/>
      <c r="I54" s="407"/>
      <c r="J54" s="407"/>
      <c r="O54" s="51" t="s">
        <v>24</v>
      </c>
    </row>
    <row r="55" spans="1:24" ht="15" customHeight="1" x14ac:dyDescent="0.2">
      <c r="O55" s="51" t="s">
        <v>25</v>
      </c>
    </row>
    <row r="56" spans="1:24" ht="15" customHeight="1" x14ac:dyDescent="0.2"/>
    <row r="57" spans="1:24" ht="15" customHeight="1" x14ac:dyDescent="0.2"/>
    <row r="58" spans="1:24" ht="15" customHeight="1" x14ac:dyDescent="0.2">
      <c r="N58" s="73"/>
    </row>
    <row r="59" spans="1:24" ht="15" customHeight="1" x14ac:dyDescent="0.2"/>
  </sheetData>
  <sheetProtection algorithmName="SHA-512" hashValue="2ALGAw7AKH+bGGbIcJOp2DrlgW5jKcH2401OfsbuiWvsEqWHP5U/xBx7i+73wvwu2OvzD/VwJUhrXPM9Yx5f8Q==" saltValue="QyPpuKollxGnqJSXZgNTVA==" spinCount="100000" sheet="1" objects="1" scenarios="1"/>
  <mergeCells count="71">
    <mergeCell ref="A2:J5"/>
    <mergeCell ref="I7:J7"/>
    <mergeCell ref="I8:J8"/>
    <mergeCell ref="L8:M8"/>
    <mergeCell ref="I9:J9"/>
    <mergeCell ref="L9:L11"/>
    <mergeCell ref="D11:I11"/>
    <mergeCell ref="K14:K16"/>
    <mergeCell ref="L14:L16"/>
    <mergeCell ref="D17:F17"/>
    <mergeCell ref="J17:J18"/>
    <mergeCell ref="D18:F18"/>
    <mergeCell ref="D14:D16"/>
    <mergeCell ref="J21:J23"/>
    <mergeCell ref="D40:F40"/>
    <mergeCell ref="D43:E43"/>
    <mergeCell ref="D44:I44"/>
    <mergeCell ref="B14:B20"/>
    <mergeCell ref="C14:C20"/>
    <mergeCell ref="D19:I19"/>
    <mergeCell ref="J14:J16"/>
    <mergeCell ref="D24:I24"/>
    <mergeCell ref="J24:J46"/>
    <mergeCell ref="D39:I39"/>
    <mergeCell ref="D45:E45"/>
    <mergeCell ref="K47:K49"/>
    <mergeCell ref="M25:M28"/>
    <mergeCell ref="M33:M36"/>
    <mergeCell ref="F30:G30"/>
    <mergeCell ref="H30:H31"/>
    <mergeCell ref="M45:N45"/>
    <mergeCell ref="N25:N36"/>
    <mergeCell ref="N40:P40"/>
    <mergeCell ref="K25:K28"/>
    <mergeCell ref="L25:L28"/>
    <mergeCell ref="F34:G34"/>
    <mergeCell ref="H34:H35"/>
    <mergeCell ref="K37:L37"/>
    <mergeCell ref="K29:K32"/>
    <mergeCell ref="L29:L32"/>
    <mergeCell ref="M29:M32"/>
    <mergeCell ref="A12:A46"/>
    <mergeCell ref="B12:B13"/>
    <mergeCell ref="C12:C13"/>
    <mergeCell ref="D12:F12"/>
    <mergeCell ref="H12:I12"/>
    <mergeCell ref="D13:F13"/>
    <mergeCell ref="F26:G26"/>
    <mergeCell ref="H26:H27"/>
    <mergeCell ref="D46:I46"/>
    <mergeCell ref="F45:G45"/>
    <mergeCell ref="D20:F20"/>
    <mergeCell ref="B21:B44"/>
    <mergeCell ref="C21:C26"/>
    <mergeCell ref="I21:I22"/>
    <mergeCell ref="L21:L23"/>
    <mergeCell ref="K21:K23"/>
    <mergeCell ref="X51:X52"/>
    <mergeCell ref="P52:R52"/>
    <mergeCell ref="B50:J54"/>
    <mergeCell ref="L50:M50"/>
    <mergeCell ref="T51:T52"/>
    <mergeCell ref="U51:U52"/>
    <mergeCell ref="V51:V52"/>
    <mergeCell ref="W51:W52"/>
    <mergeCell ref="K33:K36"/>
    <mergeCell ref="L33:L36"/>
    <mergeCell ref="L47:L49"/>
    <mergeCell ref="A47:C49"/>
    <mergeCell ref="I47:I48"/>
    <mergeCell ref="J47:J49"/>
  </mergeCells>
  <phoneticPr fontId="57"/>
  <conditionalFormatting sqref="E15">
    <cfRule type="expression" dxfId="15" priority="16">
      <formula>L14="該当"</formula>
    </cfRule>
  </conditionalFormatting>
  <conditionalFormatting sqref="E22">
    <cfRule type="expression" dxfId="14" priority="14">
      <formula>L21="該当"</formula>
    </cfRule>
  </conditionalFormatting>
  <conditionalFormatting sqref="E26">
    <cfRule type="expression" dxfId="13" priority="13">
      <formula>L25="該当"</formula>
    </cfRule>
  </conditionalFormatting>
  <conditionalFormatting sqref="E30">
    <cfRule type="expression" dxfId="12" priority="12">
      <formula>L29="該当"</formula>
    </cfRule>
  </conditionalFormatting>
  <conditionalFormatting sqref="E34">
    <cfRule type="expression" dxfId="11" priority="11">
      <formula>L33="該当"</formula>
    </cfRule>
  </conditionalFormatting>
  <conditionalFormatting sqref="E48">
    <cfRule type="expression" dxfId="10" priority="3">
      <formula>L47="該当"</formula>
    </cfRule>
  </conditionalFormatting>
  <conditionalFormatting sqref="H15">
    <cfRule type="expression" dxfId="9" priority="17">
      <formula>L14="非該当"</formula>
    </cfRule>
  </conditionalFormatting>
  <conditionalFormatting sqref="H22">
    <cfRule type="expression" dxfId="8" priority="15">
      <formula>L21="非該当"</formula>
    </cfRule>
  </conditionalFormatting>
  <conditionalFormatting sqref="H48">
    <cfRule type="expression" dxfId="7" priority="4">
      <formula>L47="非該当"</formula>
    </cfRule>
  </conditionalFormatting>
  <conditionalFormatting sqref="L8">
    <cfRule type="containsText" dxfId="6" priority="7" stopIfTrue="1" operator="containsText" text="※未入力の項目があります">
      <formula>NOT(ISERROR(SEARCH("※未入力の項目があります",L8)))</formula>
    </cfRule>
  </conditionalFormatting>
  <conditionalFormatting sqref="L24">
    <cfRule type="containsText" dxfId="5" priority="8" stopIfTrue="1" operator="containsText" text="となるものが対象">
      <formula>NOT(ISERROR(SEARCH("となるものが対象",L24)))</formula>
    </cfRule>
  </conditionalFormatting>
  <conditionalFormatting sqref="L50">
    <cfRule type="containsText" dxfId="4" priority="6" stopIfTrue="1" operator="containsText" text="※未入力の項目があります">
      <formula>NOT(ISERROR(SEARCH("※未入力の項目があります",L50)))</formula>
    </cfRule>
  </conditionalFormatting>
  <conditionalFormatting sqref="M12">
    <cfRule type="containsText" dxfId="3" priority="5" stopIfTrue="1" operator="containsText" text="※様式1と合っていません">
      <formula>NOT(ISERROR(SEARCH("※様式1と合っていません",M12)))</formula>
    </cfRule>
  </conditionalFormatting>
  <conditionalFormatting sqref="M39">
    <cfRule type="containsText" dxfId="2" priority="2" stopIfTrue="1" operator="containsText" text="※単位を入力して下さい">
      <formula>NOT(ISERROR(SEARCH("※単位を入力して下さい",M39)))</formula>
    </cfRule>
  </conditionalFormatting>
  <conditionalFormatting sqref="M45">
    <cfRule type="expression" dxfId="1" priority="1" stopIfTrue="1">
      <formula>$M$45="※低減と向上の定義が逆の可能性があります"</formula>
    </cfRule>
  </conditionalFormatting>
  <conditionalFormatting sqref="N25">
    <cfRule type="containsText" dxfId="0" priority="9" stopIfTrue="1" operator="containsText" text="※1～4のいずれかに比較指標を入力してください。">
      <formula>NOT(ISERROR(SEARCH("※1～4のいずれかに比較指標を入力してください。",N25)))</formula>
    </cfRule>
  </conditionalFormatting>
  <dataValidations count="5">
    <dataValidation type="custom" allowBlank="1" showInputMessage="1" showErrorMessage="1" error="小数点第2位までしか入力できません。" sqref="L40 L43" xr:uid="{D124FA88-DF92-47AA-B1EF-D85EF4C3D4BA}">
      <formula1>L40-ROUNDDOWN(L40,2)=0</formula1>
    </dataValidation>
    <dataValidation type="list" allowBlank="1" showInputMessage="1" showErrorMessage="1" sqref="L12" xr:uid="{2983E375-BDEC-4990-9E44-1A46C9087D31}">
      <formula1>"機械及び装置,建物附属設備"</formula1>
    </dataValidation>
    <dataValidation type="list" allowBlank="1" showInputMessage="1" showErrorMessage="1" sqref="L14:L16 L21:L23 L25 L29 L33 L47:L49" xr:uid="{2EAFDBCC-4D5F-4BCA-9DB7-BED0A4C26D98}">
      <formula1>"該当,非該当"</formula1>
    </dataValidation>
    <dataValidation type="custom" allowBlank="1" showInputMessage="1" showErrorMessage="1" error="小数点第1位までしか入力できません。" sqref="L42" xr:uid="{4363C8D0-0C17-46E6-BB03-B29F1D9E1093}">
      <formula1>L42-ROUNDDOWN(L42,1)=0</formula1>
    </dataValidation>
    <dataValidation type="list" allowBlank="1" showInputMessage="1" showErrorMessage="1" sqref="M37:M38" xr:uid="{C3808463-F9F7-49A7-B9C3-6D51AE65E076}">
      <formula1>$O$54:$O$55</formula1>
    </dataValidation>
  </dataValidations>
  <pageMargins left="0.70866141732283472" right="0.51181102362204722" top="0.35433070866141736" bottom="0.35433070866141736" header="0.11811023622047245" footer="0.31496062992125984"/>
  <pageSetup paperSize="9" scale="87" orientation="portrait" r:id="rId1"/>
  <headerFooter>
    <oddHeader>&amp;C（一社）太陽光発電協会指定用紙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B19"/>
  <sheetViews>
    <sheetView zoomScaleNormal="100" zoomScaleSheetLayoutView="115" workbookViewId="0"/>
  </sheetViews>
  <sheetFormatPr defaultRowHeight="13.2" x14ac:dyDescent="0.2"/>
  <cols>
    <col min="8" max="8" width="11.21875" bestFit="1" customWidth="1"/>
    <col min="9" max="9" width="16.77734375" bestFit="1" customWidth="1"/>
    <col min="10" max="10" width="9.6640625" bestFit="1" customWidth="1"/>
    <col min="11" max="11" width="13.33203125" bestFit="1" customWidth="1"/>
    <col min="12" max="12" width="12.77734375" customWidth="1"/>
    <col min="13" max="13" width="14.33203125" bestFit="1" customWidth="1"/>
    <col min="14" max="14" width="14.33203125" customWidth="1"/>
    <col min="15" max="15" width="7.44140625" style="111" bestFit="1" customWidth="1"/>
    <col min="16" max="16" width="10.44140625" customWidth="1"/>
    <col min="17" max="17" width="10.44140625" bestFit="1" customWidth="1"/>
    <col min="18" max="18" width="13.88671875" bestFit="1" customWidth="1"/>
    <col min="21" max="21" width="11.6640625" bestFit="1" customWidth="1"/>
    <col min="23" max="23" width="5.6640625" customWidth="1"/>
    <col min="24" max="24" width="3.6640625" customWidth="1"/>
    <col min="25" max="25" width="5.6640625" customWidth="1"/>
    <col min="26" max="26" width="3.6640625" customWidth="1"/>
    <col min="27" max="27" width="5.6640625" customWidth="1"/>
    <col min="28" max="28" width="3.6640625" customWidth="1"/>
  </cols>
  <sheetData>
    <row r="1" spans="1:28" s="9" customFormat="1" ht="37.5" customHeight="1" x14ac:dyDescent="0.2">
      <c r="A1" s="115" t="s">
        <v>7</v>
      </c>
      <c r="B1" s="116" t="s">
        <v>26</v>
      </c>
      <c r="C1" s="115" t="s">
        <v>10</v>
      </c>
      <c r="D1" s="115" t="s">
        <v>89</v>
      </c>
      <c r="E1" s="115" t="s">
        <v>8</v>
      </c>
      <c r="F1" s="115" t="s">
        <v>12</v>
      </c>
      <c r="G1" s="115" t="s">
        <v>9</v>
      </c>
      <c r="H1" s="115" t="s">
        <v>63</v>
      </c>
      <c r="I1" s="115" t="s">
        <v>0</v>
      </c>
      <c r="J1" s="115" t="s">
        <v>1</v>
      </c>
      <c r="K1" s="115" t="s">
        <v>2</v>
      </c>
      <c r="L1" s="115" t="s">
        <v>64</v>
      </c>
      <c r="M1" s="117" t="s">
        <v>11</v>
      </c>
      <c r="N1" s="83" t="s">
        <v>78</v>
      </c>
      <c r="O1" s="113" t="s">
        <v>79</v>
      </c>
      <c r="P1" s="11" t="s">
        <v>90</v>
      </c>
      <c r="Q1" s="82" t="s">
        <v>65</v>
      </c>
      <c r="R1" s="107" t="s">
        <v>91</v>
      </c>
      <c r="S1" s="12" t="s">
        <v>15</v>
      </c>
      <c r="T1" s="114" t="s">
        <v>16</v>
      </c>
      <c r="U1" s="114" t="s">
        <v>18</v>
      </c>
      <c r="V1" s="114" t="s">
        <v>17</v>
      </c>
      <c r="W1" s="502" t="s">
        <v>87</v>
      </c>
      <c r="X1" s="503"/>
      <c r="Y1" s="502" t="s">
        <v>88</v>
      </c>
      <c r="Z1" s="503"/>
      <c r="AA1" s="504" t="s">
        <v>86</v>
      </c>
      <c r="AB1" s="505"/>
    </row>
    <row r="2" spans="1:28" s="10" customFormat="1" ht="55.5" customHeight="1" x14ac:dyDescent="0.2">
      <c r="A2" s="119" t="e">
        <f ca="1">INDIRECT("'証明書（様式1）'!O34")</f>
        <v>#REF!</v>
      </c>
      <c r="B2" s="119" t="str">
        <f ca="1">MID(CELL("FILENAME",$H$1),FIND(CHAR(9),SUBSTITUTE(CELL("FILENAME",$H$1),"[",CHAR(9),LEN(CELL("FILENAME",$H$1))-LEN(SUBSTITUTE(CELL("FILENAME",$H$1),"[",""))))+1,FIND(CHAR(9),SUBSTITUTE(CELL("FILENAME",$H$1),".",CHAR(9),LEN(CELL("FILENAME",$H$1))-LEN(SUBSTITUTE(CELL("FILENAME",$H$1),".",""))))-FIND(CHAR(9),SUBSTITUTE(CELL("FILENAME",$H$1),"[",CHAR(9),LEN(CELL("FILENAME",$H$1))-LEN(SUBSTITUTE(CELL("FILENAME",$H$1),"[",""))))-1)</f>
        <v>【改定】shoumeisho202504改定</v>
      </c>
      <c r="C2" s="119" t="e">
        <f ca="1">INDIRECT("'証明書（様式1）'!O42")</f>
        <v>#REF!</v>
      </c>
      <c r="D2" s="119" t="e">
        <f ca="1">INDIRECT("'証明書（様式1）'!O44")</f>
        <v>#REF!</v>
      </c>
      <c r="E2" s="119" t="e">
        <f ca="1">INDIRECT("'証明書（様式1）'!O36")</f>
        <v>#REF!</v>
      </c>
      <c r="F2" s="119" t="e">
        <f ca="1">INDIRECT("'証明書（様式1）'!O39")</f>
        <v>#REF!</v>
      </c>
      <c r="G2" s="119" t="e">
        <f ca="1">INDIRECT("'証明書（様式1）'!O40")</f>
        <v>#REF!</v>
      </c>
      <c r="H2" s="119" t="e">
        <f ca="1">INDIRECT("'証明書（様式1）'!O10")</f>
        <v>#REF!</v>
      </c>
      <c r="I2" s="119" t="e">
        <f ca="1">INDIRECT("'証明書（様式1）'!O11")</f>
        <v>#REF!</v>
      </c>
      <c r="J2" s="119" t="e">
        <f ca="1">INDIRECT("'証明書（様式1）'!O12")</f>
        <v>#REF!</v>
      </c>
      <c r="K2" s="119" t="e">
        <f ca="1">INDIRECT("'証明書（様式1）'!O13")</f>
        <v>#REF!</v>
      </c>
      <c r="L2" s="119" t="e">
        <f ca="1">INDIRECT("'証明書（様式1）'!O14")</f>
        <v>#REF!</v>
      </c>
      <c r="M2" s="118" t="e">
        <f ca="1">IF(INDIRECT("'証明書（様式1）'!O32")="","0",INDIRECT("'証明書（様式1）'!O32"))</f>
        <v>#REF!</v>
      </c>
      <c r="N2" s="121" t="e">
        <f>#REF!</f>
        <v>#REF!</v>
      </c>
      <c r="O2" s="112" t="e">
        <f>#REF!</f>
        <v>#REF!</v>
      </c>
      <c r="P2" s="120" t="e">
        <f ca="1">IF(INDIRECT("'チェックリスト（様式2）'!L45")="","0",INDIRECT("'チェックリスト（様式2）'!L45"))</f>
        <v>#REF!</v>
      </c>
      <c r="Q2" s="120" t="e">
        <f ca="1">IF(INDIRECT("'チェックリスト（様式2）'!L17")="","0",INDIRECT("'チェックリスト（様式2）'!L17"))</f>
        <v>#REF!</v>
      </c>
      <c r="R2" s="120" t="e">
        <f ca="1">IF(INDIRECT("'チェックリスト（様式2）'!L18")="","0",INDIRECT("'チェックリスト（様式2）'!L18"))</f>
        <v>#REF!</v>
      </c>
      <c r="S2" s="122" t="e">
        <f ca="1">INDIRECT("'チェックリスト（様式2）'!M25")</f>
        <v>#REF!</v>
      </c>
      <c r="T2" s="122" t="e">
        <f ca="1">INDIRECT("'チェックリスト（様式2）'!M29")</f>
        <v>#REF!</v>
      </c>
      <c r="U2" s="122" t="e">
        <f ca="1">INDIRECT("'チェックリスト（様式2）'!M33")</f>
        <v>#REF!</v>
      </c>
      <c r="V2" s="122" t="e">
        <f ca="1">INDIRECT("'チェックリスト（様式2）'!M37")</f>
        <v>#REF!</v>
      </c>
      <c r="W2" s="109" t="e">
        <f ca="1">INDIRECT("'チェックリスト（様式2）'!$L$44")</f>
        <v>#REF!</v>
      </c>
      <c r="X2" s="108" t="e">
        <f>SUBSTITUTE(SUBSTITUTE(SUBSTITUTE(SUBSTITUTE(SUBSTITUTE(#REF!,"単位",""),"(",""),"（",""),"）",""),")","")</f>
        <v>#REF!</v>
      </c>
      <c r="Y2" s="125" t="e">
        <f ca="1">INDIRECT("'チェックリスト（様式2）'!$L$46")</f>
        <v>#REF!</v>
      </c>
      <c r="Z2" s="108" t="e">
        <f>SUBSTITUTE(SUBSTITUTE(SUBSTITUTE(SUBSTITUTE(SUBSTITUTE(#REF!,"単位",""),"(",""),"（",""),"）",""),")","")</f>
        <v>#REF!</v>
      </c>
      <c r="AA2" s="109" t="e">
        <f ca="1">INDIRECT("'チェックリスト（様式2）'!$L$49")</f>
        <v>#REF!</v>
      </c>
      <c r="AB2" s="110" t="s">
        <v>85</v>
      </c>
    </row>
    <row r="3" spans="1:28" ht="20.100000000000001" customHeight="1" x14ac:dyDescent="0.2">
      <c r="S3" s="1"/>
    </row>
    <row r="4" spans="1:28" ht="20.100000000000001" customHeight="1" x14ac:dyDescent="0.2"/>
    <row r="5" spans="1:28" ht="20.100000000000001" customHeight="1" x14ac:dyDescent="0.2"/>
    <row r="6" spans="1:28" ht="20.100000000000001" customHeight="1" x14ac:dyDescent="0.2"/>
    <row r="7" spans="1:28" ht="20.100000000000001" customHeight="1" x14ac:dyDescent="0.2"/>
    <row r="8" spans="1:28" ht="20.100000000000001" customHeight="1" x14ac:dyDescent="0.2"/>
    <row r="9" spans="1:28" ht="20.100000000000001" customHeight="1" x14ac:dyDescent="0.2"/>
    <row r="10" spans="1:28" ht="20.100000000000001" customHeight="1" x14ac:dyDescent="0.2"/>
    <row r="11" spans="1:28" ht="20.100000000000001" customHeight="1" x14ac:dyDescent="0.2"/>
    <row r="12" spans="1:28" ht="20.100000000000001" customHeight="1" x14ac:dyDescent="0.2"/>
    <row r="13" spans="1:28" ht="20.100000000000001" customHeight="1" x14ac:dyDescent="0.2"/>
    <row r="14" spans="1:28" ht="20.100000000000001" customHeight="1" x14ac:dyDescent="0.2"/>
    <row r="15" spans="1:28" ht="20.100000000000001" customHeight="1" x14ac:dyDescent="0.2"/>
    <row r="16" spans="1:28" ht="20.100000000000001" customHeight="1" x14ac:dyDescent="0.2"/>
    <row r="17" ht="20.100000000000001" customHeight="1" x14ac:dyDescent="0.2"/>
    <row r="18" ht="20.100000000000001" customHeight="1" x14ac:dyDescent="0.2"/>
    <row r="19" ht="20.100000000000001" customHeight="1" x14ac:dyDescent="0.2"/>
  </sheetData>
  <mergeCells count="3">
    <mergeCell ref="W1:X1"/>
    <mergeCell ref="Y1:Z1"/>
    <mergeCell ref="AA1:AB1"/>
  </mergeCells>
  <phoneticPr fontId="1"/>
  <pageMargins left="0.70866141732283472" right="0.70866141732283472" top="0.74803149606299213" bottom="0.74803149606299213"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2025証明書（様式1）</vt:lpstr>
      <vt:lpstr>2025チェックリスト（様式2）</vt:lpstr>
      <vt:lpstr>JEMA事務処理用</vt:lpstr>
      <vt:lpstr>'2025チェックリスト（様式2）'!Print_Area</vt:lpstr>
      <vt:lpstr>'2025証明書（様式1）'!Print_Area</vt:lpstr>
      <vt:lpstr>JEMA事務処理用!Print_Area</vt:lpstr>
      <vt:lpstr>'2025証明書（様式1）'!機械及び装置</vt:lpstr>
      <vt:lpstr>'2025証明書（様式1）'!建物附属設備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2017-03-29T04:01:22Z</dcterms:created>
  <dcterms:modified xsi:type="dcterms:W3CDTF">2025-07-09T02:28:13Z</dcterms:modified>
</cp:coreProperties>
</file>